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r48\Zoho WorkDrive (CIECA)\Committee Work Documents\"/>
    </mc:Choice>
  </mc:AlternateContent>
  <xr:revisionPtr revIDLastSave="0" documentId="8_{745F947F-2F12-42AD-9511-1D4EA606AED9}" xr6:coauthVersionLast="47" xr6:coauthVersionMax="47" xr10:uidLastSave="{00000000-0000-0000-0000-000000000000}"/>
  <bookViews>
    <workbookView xWindow="-24120" yWindow="4380" windowWidth="24240" windowHeight="13020" xr2:uid="{3978C01F-5B19-4790-86FD-F8BFB7EFB1C3}"/>
  </bookViews>
  <sheets>
    <sheet name="single element array wrappers" sheetId="1" r:id="rId1"/>
  </sheets>
  <externalReferences>
    <externalReference r:id="rId2"/>
  </externalReferences>
  <definedNames>
    <definedName name="_xlnm._FilterDatabase" localSheetId="0" hidden="1">'single element array wrappers'!$A$1:$G$215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8" i="1" l="1"/>
  <c r="F207" i="1"/>
  <c r="E206" i="1"/>
  <c r="F206" i="1" s="1"/>
  <c r="F205" i="1"/>
  <c r="E205" i="1"/>
  <c r="E204" i="1"/>
  <c r="F204" i="1" s="1"/>
  <c r="E203" i="1"/>
  <c r="F203" i="1" s="1"/>
  <c r="E202" i="1"/>
  <c r="G202" i="1" s="1"/>
  <c r="D202" i="1"/>
  <c r="E201" i="1"/>
  <c r="G201" i="1" s="1"/>
  <c r="E200" i="1"/>
  <c r="F200" i="1" s="1"/>
  <c r="G199" i="1"/>
  <c r="F199" i="1"/>
  <c r="E199" i="1"/>
  <c r="G198" i="1"/>
  <c r="E198" i="1"/>
  <c r="F198" i="1" s="1"/>
  <c r="E197" i="1"/>
  <c r="G197" i="1" s="1"/>
  <c r="D197" i="1"/>
  <c r="E196" i="1"/>
  <c r="G196" i="1" s="1"/>
  <c r="E195" i="1"/>
  <c r="G195" i="1" s="1"/>
  <c r="G194" i="1"/>
  <c r="F194" i="1"/>
  <c r="E194" i="1"/>
  <c r="G193" i="1"/>
  <c r="E193" i="1"/>
  <c r="F193" i="1" s="1"/>
  <c r="E192" i="1"/>
  <c r="G192" i="1" s="1"/>
  <c r="D192" i="1"/>
  <c r="E191" i="1"/>
  <c r="G191" i="1" s="1"/>
  <c r="E190" i="1"/>
  <c r="G190" i="1" s="1"/>
  <c r="G189" i="1"/>
  <c r="F189" i="1"/>
  <c r="E189" i="1"/>
  <c r="G188" i="1"/>
  <c r="E188" i="1"/>
  <c r="F188" i="1" s="1"/>
  <c r="E187" i="1"/>
  <c r="G187" i="1" s="1"/>
  <c r="D187" i="1"/>
  <c r="E186" i="1"/>
  <c r="G186" i="1" s="1"/>
  <c r="E185" i="1"/>
  <c r="G185" i="1" s="1"/>
  <c r="G184" i="1"/>
  <c r="F184" i="1"/>
  <c r="E184" i="1"/>
  <c r="G183" i="1"/>
  <c r="E183" i="1"/>
  <c r="F183" i="1" s="1"/>
  <c r="E182" i="1"/>
  <c r="G182" i="1" s="1"/>
  <c r="D182" i="1"/>
  <c r="E181" i="1"/>
  <c r="G181" i="1" s="1"/>
  <c r="E180" i="1"/>
  <c r="G180" i="1" s="1"/>
  <c r="G179" i="1"/>
  <c r="F179" i="1"/>
  <c r="E179" i="1"/>
  <c r="G178" i="1"/>
  <c r="E178" i="1"/>
  <c r="F178" i="1" s="1"/>
  <c r="E177" i="1"/>
  <c r="G177" i="1" s="1"/>
  <c r="D177" i="1"/>
  <c r="E176" i="1"/>
  <c r="G176" i="1" s="1"/>
  <c r="E175" i="1"/>
  <c r="G175" i="1" s="1"/>
  <c r="G174" i="1"/>
  <c r="F174" i="1"/>
  <c r="E174" i="1"/>
  <c r="G173" i="1"/>
  <c r="E173" i="1"/>
  <c r="F173" i="1" s="1"/>
  <c r="E172" i="1"/>
  <c r="G172" i="1" s="1"/>
  <c r="D172" i="1"/>
  <c r="E171" i="1"/>
  <c r="G171" i="1" s="1"/>
  <c r="E170" i="1"/>
  <c r="G170" i="1" s="1"/>
  <c r="G169" i="1"/>
  <c r="E169" i="1"/>
  <c r="F169" i="1" s="1"/>
  <c r="G168" i="1"/>
  <c r="E168" i="1"/>
  <c r="F168" i="1" s="1"/>
  <c r="E167" i="1"/>
  <c r="G167" i="1" s="1"/>
  <c r="D167" i="1"/>
  <c r="E166" i="1"/>
  <c r="G166" i="1" s="1"/>
  <c r="E165" i="1"/>
  <c r="G165" i="1" s="1"/>
  <c r="G164" i="1"/>
  <c r="E164" i="1"/>
  <c r="F164" i="1" s="1"/>
  <c r="G163" i="1"/>
  <c r="E163" i="1"/>
  <c r="F163" i="1" s="1"/>
  <c r="E162" i="1"/>
  <c r="G162" i="1" s="1"/>
  <c r="D162" i="1"/>
  <c r="E161" i="1"/>
  <c r="G161" i="1" s="1"/>
  <c r="E160" i="1"/>
  <c r="G160" i="1" s="1"/>
  <c r="G159" i="1"/>
  <c r="E159" i="1"/>
  <c r="F159" i="1" s="1"/>
  <c r="G158" i="1"/>
  <c r="E158" i="1"/>
  <c r="F158" i="1" s="1"/>
  <c r="E157" i="1"/>
  <c r="G157" i="1" s="1"/>
  <c r="D157" i="1"/>
  <c r="E156" i="1"/>
  <c r="G156" i="1" s="1"/>
  <c r="E155" i="1"/>
  <c r="F155" i="1" s="1"/>
  <c r="G154" i="1"/>
  <c r="E154" i="1"/>
  <c r="F154" i="1" s="1"/>
  <c r="G153" i="1"/>
  <c r="E153" i="1"/>
  <c r="F153" i="1" s="1"/>
  <c r="E152" i="1"/>
  <c r="G152" i="1" s="1"/>
  <c r="D152" i="1"/>
  <c r="E151" i="1"/>
  <c r="G151" i="1" s="1"/>
  <c r="E150" i="1"/>
  <c r="G150" i="1" s="1"/>
  <c r="G149" i="1"/>
  <c r="E149" i="1"/>
  <c r="F149" i="1" s="1"/>
  <c r="G148" i="1"/>
  <c r="E148" i="1"/>
  <c r="F148" i="1" s="1"/>
  <c r="E147" i="1"/>
  <c r="G147" i="1" s="1"/>
  <c r="D147" i="1"/>
  <c r="E146" i="1"/>
  <c r="G146" i="1" s="1"/>
  <c r="E145" i="1"/>
  <c r="G145" i="1" s="1"/>
  <c r="G144" i="1"/>
  <c r="E144" i="1"/>
  <c r="F144" i="1" s="1"/>
  <c r="G143" i="1"/>
  <c r="E143" i="1"/>
  <c r="F143" i="1" s="1"/>
  <c r="E142" i="1"/>
  <c r="G142" i="1" s="1"/>
  <c r="D142" i="1"/>
  <c r="E141" i="1"/>
  <c r="G141" i="1" s="1"/>
  <c r="E140" i="1"/>
  <c r="G140" i="1" s="1"/>
  <c r="G139" i="1"/>
  <c r="E139" i="1"/>
  <c r="F139" i="1" s="1"/>
  <c r="G138" i="1"/>
  <c r="E138" i="1"/>
  <c r="F138" i="1" s="1"/>
  <c r="E137" i="1"/>
  <c r="G137" i="1" s="1"/>
  <c r="D137" i="1"/>
  <c r="E136" i="1"/>
  <c r="G136" i="1" s="1"/>
  <c r="E135" i="1"/>
  <c r="F135" i="1" s="1"/>
  <c r="G134" i="1"/>
  <c r="E134" i="1"/>
  <c r="F134" i="1" s="1"/>
  <c r="G133" i="1"/>
  <c r="E133" i="1"/>
  <c r="F133" i="1" s="1"/>
  <c r="E132" i="1"/>
  <c r="G132" i="1" s="1"/>
  <c r="D132" i="1"/>
  <c r="E131" i="1"/>
  <c r="G131" i="1" s="1"/>
  <c r="E130" i="1"/>
  <c r="G130" i="1" s="1"/>
  <c r="G129" i="1"/>
  <c r="E129" i="1"/>
  <c r="F129" i="1" s="1"/>
  <c r="G128" i="1"/>
  <c r="E128" i="1"/>
  <c r="F128" i="1" s="1"/>
  <c r="E127" i="1"/>
  <c r="G127" i="1" s="1"/>
  <c r="D127" i="1"/>
  <c r="E126" i="1"/>
  <c r="G126" i="1" s="1"/>
  <c r="E125" i="1"/>
  <c r="G125" i="1" s="1"/>
  <c r="G124" i="1"/>
  <c r="E124" i="1"/>
  <c r="F124" i="1" s="1"/>
  <c r="G123" i="1"/>
  <c r="E123" i="1"/>
  <c r="F123" i="1" s="1"/>
  <c r="E122" i="1"/>
  <c r="G122" i="1" s="1"/>
  <c r="D122" i="1"/>
  <c r="E121" i="1"/>
  <c r="G121" i="1" s="1"/>
  <c r="E120" i="1"/>
  <c r="F120" i="1" s="1"/>
  <c r="G119" i="1"/>
  <c r="E119" i="1"/>
  <c r="F119" i="1" s="1"/>
  <c r="G118" i="1"/>
  <c r="E118" i="1"/>
  <c r="F118" i="1" s="1"/>
  <c r="E117" i="1"/>
  <c r="G117" i="1" s="1"/>
  <c r="D117" i="1"/>
  <c r="E116" i="1"/>
  <c r="G116" i="1" s="1"/>
  <c r="E115" i="1"/>
  <c r="G115" i="1" s="1"/>
  <c r="G114" i="1"/>
  <c r="E114" i="1"/>
  <c r="F114" i="1" s="1"/>
  <c r="G113" i="1"/>
  <c r="E113" i="1"/>
  <c r="F113" i="1" s="1"/>
  <c r="E112" i="1"/>
  <c r="G112" i="1" s="1"/>
  <c r="D112" i="1"/>
  <c r="E111" i="1"/>
  <c r="G111" i="1" s="1"/>
  <c r="E110" i="1"/>
  <c r="G110" i="1" s="1"/>
  <c r="G109" i="1"/>
  <c r="E109" i="1"/>
  <c r="F109" i="1" s="1"/>
  <c r="G108" i="1"/>
  <c r="E108" i="1"/>
  <c r="F108" i="1" s="1"/>
  <c r="E107" i="1"/>
  <c r="G107" i="1" s="1"/>
  <c r="D107" i="1"/>
  <c r="E106" i="1"/>
  <c r="G106" i="1" s="1"/>
  <c r="E105" i="1"/>
  <c r="G105" i="1" s="1"/>
  <c r="G104" i="1"/>
  <c r="E104" i="1"/>
  <c r="F104" i="1" s="1"/>
  <c r="G103" i="1"/>
  <c r="E103" i="1"/>
  <c r="F103" i="1" s="1"/>
  <c r="E102" i="1"/>
  <c r="G102" i="1" s="1"/>
  <c r="D102" i="1"/>
  <c r="E101" i="1"/>
  <c r="G101" i="1" s="1"/>
  <c r="E100" i="1"/>
  <c r="F100" i="1" s="1"/>
  <c r="G99" i="1"/>
  <c r="E99" i="1"/>
  <c r="F99" i="1" s="1"/>
  <c r="G98" i="1"/>
  <c r="E98" i="1"/>
  <c r="F98" i="1" s="1"/>
  <c r="E97" i="1"/>
  <c r="G97" i="1" s="1"/>
  <c r="D97" i="1"/>
  <c r="E96" i="1"/>
  <c r="G96" i="1" s="1"/>
  <c r="E95" i="1"/>
  <c r="G95" i="1" s="1"/>
  <c r="G94" i="1"/>
  <c r="E94" i="1"/>
  <c r="F94" i="1" s="1"/>
  <c r="G93" i="1"/>
  <c r="E93" i="1"/>
  <c r="F93" i="1" s="1"/>
  <c r="E92" i="1"/>
  <c r="G92" i="1" s="1"/>
  <c r="D92" i="1"/>
  <c r="E91" i="1"/>
  <c r="G91" i="1" s="1"/>
  <c r="E90" i="1"/>
  <c r="G90" i="1" s="1"/>
  <c r="G89" i="1"/>
  <c r="E89" i="1"/>
  <c r="F89" i="1" s="1"/>
  <c r="G88" i="1"/>
  <c r="E88" i="1"/>
  <c r="F88" i="1" s="1"/>
  <c r="E87" i="1"/>
  <c r="G87" i="1" s="1"/>
  <c r="D87" i="1"/>
  <c r="E86" i="1"/>
  <c r="G86" i="1" s="1"/>
  <c r="E85" i="1"/>
  <c r="F85" i="1" s="1"/>
  <c r="G84" i="1"/>
  <c r="E84" i="1"/>
  <c r="F84" i="1" s="1"/>
  <c r="G83" i="1"/>
  <c r="E83" i="1"/>
  <c r="F83" i="1" s="1"/>
  <c r="E82" i="1"/>
  <c r="G82" i="1" s="1"/>
  <c r="D82" i="1"/>
  <c r="E81" i="1"/>
  <c r="G81" i="1" s="1"/>
  <c r="E80" i="1"/>
  <c r="G80" i="1" s="1"/>
  <c r="G79" i="1"/>
  <c r="E79" i="1"/>
  <c r="F79" i="1" s="1"/>
  <c r="G78" i="1"/>
  <c r="E78" i="1"/>
  <c r="F78" i="1" s="1"/>
  <c r="E77" i="1"/>
  <c r="G77" i="1" s="1"/>
  <c r="D77" i="1"/>
  <c r="E76" i="1"/>
  <c r="G76" i="1" s="1"/>
  <c r="E75" i="1"/>
  <c r="G75" i="1" s="1"/>
  <c r="G74" i="1"/>
  <c r="E74" i="1"/>
  <c r="F74" i="1" s="1"/>
  <c r="G73" i="1"/>
  <c r="E73" i="1"/>
  <c r="F73" i="1" s="1"/>
  <c r="E72" i="1"/>
  <c r="G72" i="1" s="1"/>
  <c r="D72" i="1"/>
  <c r="E71" i="1"/>
  <c r="G71" i="1" s="1"/>
  <c r="E70" i="1"/>
  <c r="F70" i="1" s="1"/>
  <c r="G69" i="1"/>
  <c r="E69" i="1"/>
  <c r="F69" i="1" s="1"/>
  <c r="G68" i="1"/>
  <c r="E68" i="1"/>
  <c r="F68" i="1" s="1"/>
  <c r="E67" i="1"/>
  <c r="G67" i="1" s="1"/>
  <c r="D67" i="1"/>
  <c r="E66" i="1"/>
  <c r="G66" i="1" s="1"/>
  <c r="E65" i="1"/>
  <c r="G65" i="1" s="1"/>
  <c r="G64" i="1"/>
  <c r="E64" i="1"/>
  <c r="F64" i="1" s="1"/>
  <c r="G63" i="1"/>
  <c r="E63" i="1"/>
  <c r="F63" i="1" s="1"/>
  <c r="E62" i="1"/>
  <c r="G62" i="1" s="1"/>
  <c r="D62" i="1"/>
  <c r="E61" i="1"/>
  <c r="G61" i="1" s="1"/>
  <c r="E60" i="1"/>
  <c r="G60" i="1" s="1"/>
  <c r="G59" i="1"/>
  <c r="E59" i="1"/>
  <c r="F59" i="1" s="1"/>
  <c r="G58" i="1"/>
  <c r="E58" i="1"/>
  <c r="F58" i="1" s="1"/>
  <c r="E57" i="1"/>
  <c r="G57" i="1" s="1"/>
  <c r="D57" i="1"/>
  <c r="E56" i="1"/>
  <c r="G56" i="1" s="1"/>
  <c r="E55" i="1"/>
  <c r="G55" i="1" s="1"/>
  <c r="G54" i="1"/>
  <c r="E54" i="1"/>
  <c r="F54" i="1" s="1"/>
  <c r="G53" i="1"/>
  <c r="E53" i="1"/>
  <c r="F53" i="1" s="1"/>
  <c r="E52" i="1"/>
  <c r="G52" i="1" s="1"/>
  <c r="D52" i="1"/>
  <c r="E51" i="1"/>
  <c r="G51" i="1" s="1"/>
  <c r="E50" i="1"/>
  <c r="F50" i="1" s="1"/>
  <c r="G49" i="1"/>
  <c r="E49" i="1"/>
  <c r="F49" i="1" s="1"/>
  <c r="G48" i="1"/>
  <c r="E48" i="1"/>
  <c r="F48" i="1" s="1"/>
  <c r="E47" i="1"/>
  <c r="G47" i="1" s="1"/>
  <c r="D47" i="1"/>
  <c r="E46" i="1"/>
  <c r="G46" i="1" s="1"/>
  <c r="E45" i="1"/>
  <c r="G45" i="1" s="1"/>
  <c r="G44" i="1"/>
  <c r="E44" i="1"/>
  <c r="F44" i="1" s="1"/>
  <c r="G43" i="1"/>
  <c r="E43" i="1"/>
  <c r="F43" i="1" s="1"/>
  <c r="E42" i="1"/>
  <c r="G42" i="1" s="1"/>
  <c r="D42" i="1"/>
  <c r="E41" i="1"/>
  <c r="G41" i="1" s="1"/>
  <c r="E40" i="1"/>
  <c r="G40" i="1" s="1"/>
  <c r="G39" i="1"/>
  <c r="E39" i="1"/>
  <c r="F39" i="1" s="1"/>
  <c r="G38" i="1"/>
  <c r="E38" i="1"/>
  <c r="F38" i="1" s="1"/>
  <c r="E37" i="1"/>
  <c r="G37" i="1" s="1"/>
  <c r="D37" i="1"/>
  <c r="E36" i="1"/>
  <c r="G36" i="1" s="1"/>
  <c r="E35" i="1"/>
  <c r="F35" i="1" s="1"/>
  <c r="G34" i="1"/>
  <c r="E34" i="1"/>
  <c r="F34" i="1" s="1"/>
  <c r="G33" i="1"/>
  <c r="E33" i="1"/>
  <c r="F33" i="1" s="1"/>
  <c r="E32" i="1"/>
  <c r="G32" i="1" s="1"/>
  <c r="D32" i="1"/>
  <c r="E31" i="1"/>
  <c r="G31" i="1" s="1"/>
  <c r="E30" i="1"/>
  <c r="G30" i="1" s="1"/>
  <c r="G29" i="1"/>
  <c r="E29" i="1"/>
  <c r="F29" i="1" s="1"/>
  <c r="G28" i="1"/>
  <c r="E28" i="1"/>
  <c r="F28" i="1" s="1"/>
  <c r="E27" i="1"/>
  <c r="G27" i="1" s="1"/>
  <c r="D27" i="1"/>
  <c r="E26" i="1"/>
  <c r="G26" i="1" s="1"/>
  <c r="E25" i="1"/>
  <c r="F25" i="1" s="1"/>
  <c r="G24" i="1"/>
  <c r="E24" i="1"/>
  <c r="F24" i="1" s="1"/>
  <c r="G23" i="1"/>
  <c r="E23" i="1"/>
  <c r="F23" i="1" s="1"/>
  <c r="E22" i="1"/>
  <c r="G22" i="1" s="1"/>
  <c r="D22" i="1"/>
  <c r="E21" i="1"/>
  <c r="G21" i="1" s="1"/>
  <c r="E20" i="1"/>
  <c r="G20" i="1" s="1"/>
  <c r="G19" i="1"/>
  <c r="E19" i="1"/>
  <c r="F19" i="1" s="1"/>
  <c r="G18" i="1"/>
  <c r="E18" i="1"/>
  <c r="F18" i="1" s="1"/>
  <c r="E17" i="1"/>
  <c r="G17" i="1" s="1"/>
  <c r="D17" i="1"/>
  <c r="E16" i="1"/>
  <c r="G16" i="1" s="1"/>
  <c r="E15" i="1"/>
  <c r="G15" i="1" s="1"/>
  <c r="G14" i="1"/>
  <c r="E14" i="1"/>
  <c r="F14" i="1" s="1"/>
  <c r="G13" i="1"/>
  <c r="E13" i="1"/>
  <c r="F13" i="1" s="1"/>
  <c r="E12" i="1"/>
  <c r="G12" i="1" s="1"/>
  <c r="D12" i="1"/>
  <c r="E11" i="1"/>
  <c r="G11" i="1" s="1"/>
  <c r="E10" i="1"/>
  <c r="F10" i="1" s="1"/>
  <c r="G9" i="1"/>
  <c r="E9" i="1"/>
  <c r="F9" i="1" s="1"/>
  <c r="G8" i="1"/>
  <c r="E8" i="1"/>
  <c r="F8" i="1" s="1"/>
  <c r="E7" i="1"/>
  <c r="G7" i="1" s="1"/>
  <c r="D7" i="1"/>
  <c r="E6" i="1"/>
  <c r="G6" i="1" s="1"/>
  <c r="E5" i="1"/>
  <c r="G5" i="1" s="1"/>
  <c r="G4" i="1"/>
  <c r="E4" i="1"/>
  <c r="F4" i="1" s="1"/>
  <c r="G3" i="1"/>
  <c r="E3" i="1"/>
  <c r="F3" i="1" s="1"/>
  <c r="E2" i="1"/>
  <c r="G2" i="1" s="1"/>
  <c r="D2" i="1"/>
  <c r="F5" i="1" l="1"/>
  <c r="F15" i="1"/>
  <c r="F30" i="1"/>
  <c r="F45" i="1"/>
  <c r="F65" i="1"/>
  <c r="F80" i="1"/>
  <c r="F95" i="1"/>
  <c r="F105" i="1"/>
  <c r="F115" i="1"/>
  <c r="F125" i="1"/>
  <c r="F140" i="1"/>
  <c r="F145" i="1"/>
  <c r="F160" i="1"/>
  <c r="F175" i="1"/>
  <c r="F185" i="1"/>
  <c r="F6" i="1"/>
  <c r="F11" i="1"/>
  <c r="F16" i="1"/>
  <c r="F21" i="1"/>
  <c r="F26" i="1"/>
  <c r="F31" i="1"/>
  <c r="F36" i="1"/>
  <c r="F41" i="1"/>
  <c r="F46" i="1"/>
  <c r="F51" i="1"/>
  <c r="F56" i="1"/>
  <c r="F61" i="1"/>
  <c r="F66" i="1"/>
  <c r="F71" i="1"/>
  <c r="F76" i="1"/>
  <c r="F81" i="1"/>
  <c r="F86" i="1"/>
  <c r="F91" i="1"/>
  <c r="F96" i="1"/>
  <c r="F101" i="1"/>
  <c r="F106" i="1"/>
  <c r="F111" i="1"/>
  <c r="F116" i="1"/>
  <c r="F121" i="1"/>
  <c r="F126" i="1"/>
  <c r="F131" i="1"/>
  <c r="F136" i="1"/>
  <c r="F141" i="1"/>
  <c r="F146" i="1"/>
  <c r="F151" i="1"/>
  <c r="F156" i="1"/>
  <c r="F161" i="1"/>
  <c r="F166" i="1"/>
  <c r="F171" i="1"/>
  <c r="F176" i="1"/>
  <c r="F181" i="1"/>
  <c r="F186" i="1"/>
  <c r="F191" i="1"/>
  <c r="F196" i="1"/>
  <c r="F201" i="1"/>
  <c r="F55" i="1"/>
  <c r="F190" i="1"/>
  <c r="F2" i="1"/>
  <c r="F7" i="1"/>
  <c r="F12" i="1"/>
  <c r="F17" i="1"/>
  <c r="F22" i="1"/>
  <c r="F27" i="1"/>
  <c r="F32" i="1"/>
  <c r="F37" i="1"/>
  <c r="F42" i="1"/>
  <c r="F47" i="1"/>
  <c r="F52" i="1"/>
  <c r="F57" i="1"/>
  <c r="F62" i="1"/>
  <c r="F67" i="1"/>
  <c r="F72" i="1"/>
  <c r="F77" i="1"/>
  <c r="F82" i="1"/>
  <c r="F87" i="1"/>
  <c r="F92" i="1"/>
  <c r="F97" i="1"/>
  <c r="F102" i="1"/>
  <c r="F107" i="1"/>
  <c r="F112" i="1"/>
  <c r="F117" i="1"/>
  <c r="F122" i="1"/>
  <c r="F127" i="1"/>
  <c r="F132" i="1"/>
  <c r="F137" i="1"/>
  <c r="F142" i="1"/>
  <c r="F147" i="1"/>
  <c r="F152" i="1"/>
  <c r="F157" i="1"/>
  <c r="F162" i="1"/>
  <c r="F167" i="1"/>
  <c r="F172" i="1"/>
  <c r="F177" i="1"/>
  <c r="F182" i="1"/>
  <c r="F187" i="1"/>
  <c r="F192" i="1"/>
  <c r="F197" i="1"/>
  <c r="F202" i="1"/>
  <c r="F20" i="1"/>
  <c r="F40" i="1"/>
  <c r="F60" i="1"/>
  <c r="F75" i="1"/>
  <c r="F90" i="1"/>
  <c r="F110" i="1"/>
  <c r="F130" i="1"/>
  <c r="F150" i="1"/>
  <c r="F165" i="1"/>
  <c r="F170" i="1"/>
  <c r="F180" i="1"/>
  <c r="F195" i="1"/>
  <c r="G10" i="1"/>
  <c r="G25" i="1"/>
  <c r="G35" i="1"/>
  <c r="G50" i="1"/>
  <c r="G70" i="1"/>
  <c r="G85" i="1"/>
  <c r="G100" i="1"/>
  <c r="G120" i="1"/>
  <c r="G135" i="1"/>
  <c r="G155" i="1"/>
  <c r="G200" i="1"/>
</calcChain>
</file>

<file path=xl/sharedStrings.xml><?xml version="1.0" encoding="utf-8"?>
<sst xmlns="http://schemas.openxmlformats.org/spreadsheetml/2006/main" count="622" uniqueCount="139">
  <si>
    <t>wrapped element name</t>
  </si>
  <si>
    <t>wrapper element name(s)</t>
  </si>
  <si>
    <t>wrapper type name</t>
  </si>
  <si>
    <t>unbounded?</t>
  </si>
  <si>
    <t>BMSAssignmentCommonTypes_2022R2_V6.6.0.xsd</t>
  </si>
  <si>
    <t>&lt;xs:complexType name="AssignmentServicesType"&gt;</t>
  </si>
  <si>
    <t>AssignmentService</t>
  </si>
  <si>
    <t>&lt;xs:sequence&gt;</t>
  </si>
  <si>
    <t/>
  </si>
  <si>
    <t>&lt;xs:element name="AssignmentService" type="AssignmentServiceType" maxOccurs="unbounded"/&gt;</t>
  </si>
  <si>
    <t>&lt;/xs:sequence&gt;</t>
  </si>
  <si>
    <t>&lt;/xs:complexType&gt;</t>
  </si>
  <si>
    <t>BMSClaimCommonTypes_2022R2_V6.6.0.xsd</t>
  </si>
  <si>
    <t>&lt;xs:complexType name="DeletionsType"&gt;</t>
  </si>
  <si>
    <t>ElementName</t>
  </si>
  <si>
    <t>&lt;xs:element name="ElementName" type="ElementNameClosedEnumType" maxOccurs="unbounded"/&gt;</t>
  </si>
  <si>
    <t>BMSCommonGlobalTypes_2022R2_V6.6.0.xsd</t>
  </si>
  <si>
    <t>&lt;xs:complexType name="CoverageInfoType"&gt;</t>
  </si>
  <si>
    <t>Coverage</t>
  </si>
  <si>
    <t>&lt;xs:element name="Coverage" type="CoverageType" maxOccurs="unbounded"/&gt;</t>
  </si>
  <si>
    <t>&lt;xs:complexType name="RepairOrderEventsType"&gt;</t>
  </si>
  <si>
    <t>RepairOrderEvent</t>
  </si>
  <si>
    <t>&lt;xs:element name="RepairOrderEvent" type="RepairOrderEventType" maxOccurs="unbounded"/&gt;</t>
  </si>
  <si>
    <t>&lt;xs:complexType name="AppointmentSlotsType"&gt;</t>
  </si>
  <si>
    <t>AppointmentSlot</t>
  </si>
  <si>
    <t>&lt;xs:element name="AppointmentSlot" type="AppointmentSlotType" maxOccurs="unbounded"/&gt;</t>
  </si>
  <si>
    <t>&lt;xs:complexType name="FileAttachmentType"&gt;</t>
  </si>
  <si>
    <t>DocAttachment</t>
  </si>
  <si>
    <t>&lt;xs:element name="DocAttachment" type="DocAttachmentType" minOccurs="0" maxOccurs="unbounded"/&gt;</t>
  </si>
  <si>
    <t>&lt;xs:complexType name="ExteriorInteriorType"&gt;</t>
  </si>
  <si>
    <t>Color</t>
  </si>
  <si>
    <t>&lt;xs:element name="Color" type="ColorType" maxOccurs="unbounded"/&gt;</t>
  </si>
  <si>
    <t>&lt;xs:complexType name="OptionsType"&gt;</t>
  </si>
  <si>
    <t>Option</t>
  </si>
  <si>
    <t>&lt;xs:element name="Option" type="OptionType" maxOccurs="unbounded"/&gt;</t>
  </si>
  <si>
    <t>&lt;xs:complexType name="CalibrationDetailsListType"&gt;</t>
  </si>
  <si>
    <t>CalibrationDetails</t>
  </si>
  <si>
    <t>&lt;xs:element name="CalibrationDetails" type="CalibrationDetailsType" maxOccurs="unbounded"/&gt;</t>
  </si>
  <si>
    <t>&lt;xs:complexType name="ScanDetailsListType"&gt;</t>
  </si>
  <si>
    <t>ScanDetails</t>
  </si>
  <si>
    <t>&lt;xs:element name="ScanDetails" type="ScanDetailsType" maxOccurs="unbounded"/&gt;</t>
  </si>
  <si>
    <t>&lt;xs:complexType name="ValuationAmtDetailsType"&gt;</t>
  </si>
  <si>
    <t>SummaryTotalsInfo</t>
  </si>
  <si>
    <t>&lt;xs:element name="SummaryTotalsInfo" type="TotalsInfoType" minOccurs="0" maxOccurs="unbounded"/&gt;</t>
  </si>
  <si>
    <t>&lt;xs:complexType name="DetailQuoteAmtsType"&gt;</t>
  </si>
  <si>
    <t>DetailQuoteAmt</t>
  </si>
  <si>
    <t>&lt;xs:element name="DetailQuoteAmt" type="DetailQuoteAmtType" minOccurs="0" maxOccurs="unbounded"/&gt;</t>
  </si>
  <si>
    <t>&lt;xs:complexType name="VehicleServicesType"&gt;</t>
  </si>
  <si>
    <t>VehicleService</t>
  </si>
  <si>
    <t>&lt;xs:element name="VehicleService" type="VehicleSvcType" maxOccurs="unbounded"/&gt;</t>
  </si>
  <si>
    <t>&lt;xs:complexType name="TechnicianListType"&gt;</t>
  </si>
  <si>
    <t>Technician</t>
  </si>
  <si>
    <t>&lt;xs:element name="Technician" type="TechnicianType" minOccurs="0" maxOccurs="unbounded"/&gt;</t>
  </si>
  <si>
    <t>&lt;xs:complexType name="QuotedPartListType"&gt;</t>
  </si>
  <si>
    <t>QuotedPart</t>
  </si>
  <si>
    <t>&lt;xs:element name="QuotedPart" type="QuotedPartType" maxOccurs="unbounded"/&gt;</t>
  </si>
  <si>
    <t>&lt;xs:complexType name="PartsListType"&gt;</t>
  </si>
  <si>
    <t>AssemblyPart</t>
  </si>
  <si>
    <t>&lt;xs:element name="AssemblyPart" type="AssemblyPartType" minOccurs="0" maxOccurs="unbounded"/&gt;</t>
  </si>
  <si>
    <t>BMSInvoiceCommonTypes_2022R2_V6.6.0.xsd</t>
  </si>
  <si>
    <t>&lt;xs:complexType name="StatementInfoDetailType"&gt;</t>
  </si>
  <si>
    <t>StatementInvoiceDetails</t>
  </si>
  <si>
    <t>&lt;xs:element name="StatementInvoiceDetails" type="StatementInvoiceDetailsType" maxOccurs="unbounded"/&gt;</t>
  </si>
  <si>
    <t>&lt;xs:complexType name="ProcurementRemittanceInfoDetailsType"&gt;</t>
  </si>
  <si>
    <t>ProcurementRemittanceInfoDetail</t>
  </si>
  <si>
    <t>&lt;xs:element name="ProcurementRemittanceInfoDetail" type="ProcurementRemittanceInfoDetailType" maxOccurs="unbounded"/&gt;</t>
  </si>
  <si>
    <t>BMSProcurementCommonTypes_2022R2_V6.6.0.xsd</t>
  </si>
  <si>
    <t>&lt;xs:complexType name="AlternativePartListType"&gt;</t>
  </si>
  <si>
    <t>AlternativePart</t>
  </si>
  <si>
    <t>&lt;xs:element name="AlternativePart" type="PartItemRequestInfoType" maxOccurs="unbounded"/&gt;</t>
  </si>
  <si>
    <t>&lt;xs:complexType name="ComplicationListType"&gt;</t>
  </si>
  <si>
    <t>Complication</t>
  </si>
  <si>
    <t>&lt;xs:element name="Complication" type="ComplicationType" maxOccurs="unbounded"/&gt;</t>
  </si>
  <si>
    <t>&lt;xs:complexType name="FolderIDListType"&gt;</t>
  </si>
  <si>
    <t>FolderID</t>
  </si>
  <si>
    <t>&lt;xs:element name="FolderID" type="UUID" maxOccurs="unbounded"/&gt;</t>
  </si>
  <si>
    <t>&lt;xs:complexType name="ProcurementInfoIDListType"&gt;</t>
  </si>
  <si>
    <t>ProcurementInfoUUID</t>
  </si>
  <si>
    <t>&lt;xs:element name="ProcurementInfoUUID" type="UUID" maxOccurs="unbounded"/&gt;</t>
  </si>
  <si>
    <t>&lt;xs:complexType name="FolderStatusListType"&gt;</t>
  </si>
  <si>
    <t>FolderStatusInfo</t>
  </si>
  <si>
    <t>&lt;xs:element name="FolderStatusInfo" type="FolderStatusInfoType" maxOccurs="unbounded"/&gt;</t>
  </si>
  <si>
    <t>&lt;xs:complexType name="ProcurementNumListType"&gt;</t>
  </si>
  <si>
    <t>ProcurementNumInfo</t>
  </si>
  <si>
    <t>&lt;xs:element name="ProcurementNumInfo" type="ProcurementNumInfoType" maxOccurs="unbounded"/&gt;</t>
  </si>
  <si>
    <t>&lt;xs:complexType name="InvoiceItemListType"&gt;</t>
  </si>
  <si>
    <t>InvoiceItem</t>
  </si>
  <si>
    <t>&lt;xs:element name="InvoiceItem" type="InvoiceItemType" maxOccurs="unbounded"/&gt;</t>
  </si>
  <si>
    <t>&lt;xs:complexType name="InvoiceNumListType"&gt;</t>
  </si>
  <si>
    <t>InvoiceNum</t>
  </si>
  <si>
    <t>&lt;xs:element name="InvoiceNum" type="Char_45" maxOccurs="unbounded"/&gt;</t>
  </si>
  <si>
    <t>&lt;xs:complexType name="ReturnAuthorizationListType"&gt;</t>
  </si>
  <si>
    <t>ReturnAuthorizationInfo</t>
  </si>
  <si>
    <t>&lt;xs:element name="ReturnAuthorizationInfo" type="ReturnAuthorizationInfoType" minOccurs="0" maxOccurs="unbounded"/&gt;</t>
  </si>
  <si>
    <t>&lt;xs:complexType name="SupplierInvoicesType"&gt;</t>
  </si>
  <si>
    <t>SupplierInvoice</t>
  </si>
  <si>
    <t>&lt;xs:element name="SupplierInvoice" type="SupplierInvoiceType" maxOccurs="unbounded"/&gt;</t>
  </si>
  <si>
    <t>&lt;xs:complexType name="RepairOrderNotesType"&gt;</t>
  </si>
  <si>
    <t>RepairOrderNote</t>
  </si>
  <si>
    <t>&lt;xs:element name="RepairOrderNote" type="RepairOrderNoteType" maxOccurs="unbounded"/&gt;</t>
  </si>
  <si>
    <t>&lt;xs:complexType name="LaborAllocationsType"&gt;</t>
  </si>
  <si>
    <t>LaborAllocation</t>
  </si>
  <si>
    <t>&lt;xs:element name="LaborAllocation" type="LaborAllocationType" maxOccurs="unbounded"/&gt;</t>
  </si>
  <si>
    <t>&lt;xs:complexType name="LaborFlagsType"&gt;</t>
  </si>
  <si>
    <t>LaborFlag</t>
  </si>
  <si>
    <t>&lt;xs:element name="LaborFlag" type="LaborFlagType" maxOccurs="unbounded"/&gt;</t>
  </si>
  <si>
    <t>&lt;xs:complexType name="TimeClockRecordsType"&gt;</t>
  </si>
  <si>
    <t>TimeClockRecord</t>
  </si>
  <si>
    <t>&lt;xs:element name="TimeClockRecord" type="TimeClockRecordType" maxOccurs="unbounded"/&gt;</t>
  </si>
  <si>
    <t>&lt;xs:complexType name="ReturnAuthorizationNumListType"&gt;</t>
  </si>
  <si>
    <t>ReturnAuthorizationNum</t>
  </si>
  <si>
    <t>&lt;xs:element name="ReturnAuthorizationNum" type="Char_45" maxOccurs="unbounded"/&gt;</t>
  </si>
  <si>
    <t>&lt;xs:complexType name="InventoryListType"&gt;</t>
  </si>
  <si>
    <t>InventoryItems</t>
  </si>
  <si>
    <t>&lt;xs:element name="InventoryItems" type="InventoryItemsType" maxOccurs="unbounded"/&gt;</t>
  </si>
  <si>
    <t>&lt;xs:complexType name="GlobalPartPriceAdjustmentListType"&gt;</t>
  </si>
  <si>
    <t>RateInfo</t>
  </si>
  <si>
    <t>&lt;xs:element name="RateInfo" type="RateInfoType" maxOccurs="unbounded"/&gt;</t>
  </si>
  <si>
    <t>BMSStatusCommonTypes_2022R2_V6.6.0.xsd</t>
  </si>
  <si>
    <t>&lt;xs:complexType name="PlacementTypeStatusesType"&gt;</t>
  </si>
  <si>
    <t>PlacementTypeStatus</t>
  </si>
  <si>
    <t>&lt;xs:element name="PlacementTypeStatus" type="PlacementTypeStatusType" maxOccurs="unbounded"/&gt;</t>
  </si>
  <si>
    <t>&lt;xs:complexType name="RequestedInquiriesType"&gt;</t>
  </si>
  <si>
    <t>RequestedInquiry</t>
  </si>
  <si>
    <t>&lt;xs:element name="RequestedInquiry" type="RequestedInquiryType" maxOccurs="unbounded"/&gt;</t>
  </si>
  <si>
    <t>BMSSurveyCommonTypes_2022R2_V6.6.0.xsd</t>
  </si>
  <si>
    <t>&lt;xs:complexType name="CSIOrganizationLevelsType"&gt;</t>
  </si>
  <si>
    <t>CSIOrganizationLevel</t>
  </si>
  <si>
    <t>&lt;xs:element name="CSIOrganizationLevel" type="Char_50" maxOccurs="unbounded"/&gt;</t>
  </si>
  <si>
    <t>&lt;xs:complexType name="CSISurveyQuestionsInfoType"&gt;</t>
  </si>
  <si>
    <t>CSISurveyQuestionInfo</t>
  </si>
  <si>
    <t>&lt;xs:element name="CSISurveyQuestionInfo" type="CSISurveyQuestionInfoType" minOccurs="0" maxOccurs="unbounded"/&gt;</t>
  </si>
  <si>
    <t>&lt;xs:complexType name="CSIFollowUpQuestionsType"&gt;</t>
  </si>
  <si>
    <t>CSIFollowUpQuestion</t>
  </si>
  <si>
    <t>&lt;xs:element name="CSIFollowUpQuestion" type="CSIFollowUpQuestionType" minOccurs="0" maxOccurs="unbounded"/&gt;</t>
  </si>
  <si>
    <t>BMSTitleCommonTypes_2022R2_V6.6.0.xsd</t>
  </si>
  <si>
    <t>&lt;xs:complexType name="RequestedTitlesType"&gt;</t>
  </si>
  <si>
    <t>RequestedTitle</t>
  </si>
  <si>
    <t>&lt;xs:element name="RequestedTitle" type="RequestedTitleType" maxOccurs="unbounded"/&gt;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</si>
</sst>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w8520\Tasks\BMS%20to%20CAPIS%20conversion\refined-BMS-tag-list-for-CAPIS-property-names.xlsx" TargetMode="External"/><Relationship Id="rId1" Type="http://schemas.openxmlformats.org/officeDocument/2006/relationships/externalLinkPath" Target="/Users/dw8520/Tasks/BMS%20to%20CAPIS%20conversion/refined-BMS-tag-list-for-CAPIS-property-nam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pping to cmte BMS tag list"/>
      <sheetName val="schema grep element list"/>
      <sheetName val="Sheet3"/>
      <sheetName val="one element array wrappers"/>
      <sheetName val="single element array wrappers"/>
      <sheetName val="wrapper element names"/>
      <sheetName val="single element wrappers"/>
      <sheetName val="json property names in skeleton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AlternativePartListType</v>
          </cell>
          <cell r="C2" t="str">
            <v>AlternativePartList</v>
          </cell>
          <cell r="D2" t="str">
            <v>AlternativePartList</v>
          </cell>
        </row>
        <row r="3">
          <cell r="B3" t="str">
            <v>AppointmentSlotsType</v>
          </cell>
          <cell r="C3" t="str">
            <v>AppointmentSlots</v>
          </cell>
          <cell r="D3" t="str">
            <v>AppointmentSlots</v>
          </cell>
        </row>
        <row r="4">
          <cell r="B4" t="str">
            <v>AssignmentServicesType</v>
          </cell>
          <cell r="C4" t="str">
            <v>AssignmentServices</v>
          </cell>
          <cell r="D4" t="str">
            <v>AssignmentServices</v>
          </cell>
        </row>
        <row r="5">
          <cell r="B5" t="str">
            <v>CalibrationDetailsListType</v>
          </cell>
          <cell r="C5" t="str">
            <v>CalibrationDetailsList</v>
          </cell>
          <cell r="D5" t="str">
            <v>CalibrationDetailsList</v>
          </cell>
        </row>
        <row r="6">
          <cell r="B6" t="str">
            <v>ComplicationListType</v>
          </cell>
          <cell r="C6" t="str">
            <v>ComplicationList</v>
          </cell>
          <cell r="D6" t="str">
            <v>ComplicationList</v>
          </cell>
        </row>
        <row r="7">
          <cell r="B7" t="str">
            <v>CoverageInfoType</v>
          </cell>
          <cell r="C7" t="str">
            <v>CoverageInfo</v>
          </cell>
          <cell r="D7" t="str">
            <v>CoverageInfo</v>
          </cell>
        </row>
        <row r="8">
          <cell r="B8" t="str">
            <v>CSIFollowUpQuestionsType</v>
          </cell>
          <cell r="C8" t="str">
            <v>CSIFollowUpQuestions</v>
          </cell>
          <cell r="D8" t="str">
            <v>CSIFollowUpQuestions</v>
          </cell>
        </row>
        <row r="9">
          <cell r="B9" t="str">
            <v>CSIOrganizationLevelsType</v>
          </cell>
          <cell r="C9" t="str">
            <v>CSIOrganizationLevels</v>
          </cell>
          <cell r="D9" t="str">
            <v>CSIOrganizationLevels</v>
          </cell>
        </row>
        <row r="10">
          <cell r="B10" t="str">
            <v>CSISurveyQuestionsInfoType</v>
          </cell>
          <cell r="C10" t="str">
            <v>CSISurveyQuestionsInfo</v>
          </cell>
          <cell r="D10" t="str">
            <v>CSISurveyQuestionsInfo</v>
          </cell>
        </row>
        <row r="11">
          <cell r="B11" t="str">
            <v>DeletionsType</v>
          </cell>
          <cell r="C11" t="str">
            <v>Deletions</v>
          </cell>
          <cell r="D11" t="str">
            <v>Deletions</v>
          </cell>
        </row>
        <row r="12">
          <cell r="B12" t="str">
            <v>DetailQuoteAmtsType</v>
          </cell>
          <cell r="C12" t="str">
            <v>DetailQuoteAmts</v>
          </cell>
          <cell r="D12" t="str">
            <v>DetailQuoteAmts</v>
          </cell>
        </row>
        <row r="13">
          <cell r="B13" t="str">
            <v>ExteriorInteriorType</v>
          </cell>
          <cell r="C13" t="str">
            <v>Exterior</v>
          </cell>
          <cell r="D13" t="str">
            <v>Exterior, Interior</v>
          </cell>
        </row>
        <row r="14">
          <cell r="B14" t="str">
            <v>FileAttachmentType</v>
          </cell>
          <cell r="C14" t="str">
            <v>FileAttachment</v>
          </cell>
          <cell r="D14" t="str">
            <v>FileAttachment</v>
          </cell>
        </row>
        <row r="15">
          <cell r="B15" t="str">
            <v>FolderIDListType</v>
          </cell>
          <cell r="C15" t="str">
            <v>FolderIDList</v>
          </cell>
          <cell r="D15" t="str">
            <v>FolderIDList</v>
          </cell>
        </row>
        <row r="16">
          <cell r="B16" t="str">
            <v>FolderStatusListType</v>
          </cell>
          <cell r="C16" t="str">
            <v>FolderStatusList</v>
          </cell>
          <cell r="D16" t="str">
            <v>FolderStatusList</v>
          </cell>
        </row>
        <row r="17">
          <cell r="B17" t="str">
            <v>GlobalPartPriceAdjustmentListType</v>
          </cell>
          <cell r="C17" t="str">
            <v>GlobalPartPriceAdjustmentList</v>
          </cell>
          <cell r="D17" t="str">
            <v>GlobalPartPriceAdjustmentList</v>
          </cell>
        </row>
        <row r="18">
          <cell r="B18" t="str">
            <v>InventoryListType</v>
          </cell>
          <cell r="C18" t="str">
            <v>InventoryList</v>
          </cell>
          <cell r="D18" t="str">
            <v>InventoryList</v>
          </cell>
        </row>
        <row r="19">
          <cell r="B19" t="str">
            <v>InvoiceItemListType</v>
          </cell>
          <cell r="C19" t="str">
            <v>InvoiceItemList</v>
          </cell>
          <cell r="D19" t="str">
            <v>InvoiceItemList</v>
          </cell>
        </row>
        <row r="20">
          <cell r="B20" t="str">
            <v>InvoiceNumListType</v>
          </cell>
          <cell r="C20" t="str">
            <v>InvoiceNumList</v>
          </cell>
          <cell r="D20" t="str">
            <v>InvoiceNumList</v>
          </cell>
        </row>
        <row r="21">
          <cell r="B21" t="str">
            <v>LaborAllocationsType</v>
          </cell>
          <cell r="C21" t="str">
            <v>LaborAllocations</v>
          </cell>
          <cell r="D21" t="str">
            <v>LaborAllocations</v>
          </cell>
        </row>
        <row r="22">
          <cell r="B22" t="str">
            <v>LaborFlagsType</v>
          </cell>
          <cell r="C22" t="str">
            <v>LaborFlags</v>
          </cell>
          <cell r="D22" t="str">
            <v>LaborFlags</v>
          </cell>
        </row>
        <row r="23">
          <cell r="B23" t="str">
            <v>OptionsType</v>
          </cell>
          <cell r="C23" t="str">
            <v>EngineOptions</v>
          </cell>
          <cell r="D23" t="str">
            <v>EngineOptions, TransmissionOptions, VehicleOptions</v>
          </cell>
        </row>
        <row r="24">
          <cell r="B24" t="str">
            <v>PartsListType</v>
          </cell>
          <cell r="C24" t="str">
            <v>AdditionalPartsList</v>
          </cell>
          <cell r="D24" t="str">
            <v>AdditionalPartsList, AssemblyPartsList, MissingPartsList</v>
          </cell>
        </row>
        <row r="25">
          <cell r="B25" t="str">
            <v>PlacementTypeStatusesType</v>
          </cell>
          <cell r="C25" t="str">
            <v>PlacementTypeStatuses</v>
          </cell>
          <cell r="D25" t="str">
            <v>PlacementTypeStatuses</v>
          </cell>
        </row>
        <row r="26">
          <cell r="B26" t="str">
            <v>ProcurementInfoIDListType</v>
          </cell>
          <cell r="C26" t="str">
            <v>ProcurementInfoIDList</v>
          </cell>
          <cell r="D26" t="str">
            <v>ProcurementInfoIDList</v>
          </cell>
        </row>
        <row r="27">
          <cell r="B27" t="str">
            <v>ProcurementNumListType</v>
          </cell>
          <cell r="C27" t="str">
            <v>ProcurementNumList</v>
          </cell>
          <cell r="D27" t="str">
            <v>ProcurementNumList</v>
          </cell>
        </row>
        <row r="28">
          <cell r="B28" t="str">
            <v>ProcurementRemittanceInfoDetailsType</v>
          </cell>
          <cell r="C28" t="str">
            <v>ProcurementRemittanceInfoDetails</v>
          </cell>
          <cell r="D28" t="str">
            <v>ProcurementRemittanceInfoDetails</v>
          </cell>
        </row>
        <row r="29">
          <cell r="B29" t="str">
            <v>QuotedPartListType</v>
          </cell>
          <cell r="C29" t="str">
            <v>QuotedPartList</v>
          </cell>
          <cell r="D29" t="str">
            <v>QuotedPartList</v>
          </cell>
        </row>
        <row r="30">
          <cell r="B30" t="str">
            <v>RepairOrderEventsType</v>
          </cell>
          <cell r="C30" t="str">
            <v>RepairOrderEvents</v>
          </cell>
          <cell r="D30" t="str">
            <v>RepairOrderEvents</v>
          </cell>
        </row>
        <row r="31">
          <cell r="B31" t="str">
            <v>RepairOrderNotesType</v>
          </cell>
          <cell r="C31" t="str">
            <v>RepairOrderNotes</v>
          </cell>
          <cell r="D31" t="str">
            <v>RepairOrderNotes</v>
          </cell>
        </row>
        <row r="32">
          <cell r="B32" t="str">
            <v>RequestedInquiriesType</v>
          </cell>
          <cell r="C32" t="str">
            <v>RequestedInquiries</v>
          </cell>
          <cell r="D32" t="str">
            <v>RequestedInquiries</v>
          </cell>
        </row>
        <row r="33">
          <cell r="B33" t="str">
            <v>RequestedTitlesType</v>
          </cell>
          <cell r="C33" t="str">
            <v>RequestedTitles</v>
          </cell>
          <cell r="D33" t="str">
            <v>RequestedTitles</v>
          </cell>
        </row>
        <row r="34">
          <cell r="B34" t="str">
            <v>ReturnAuthorizationListType</v>
          </cell>
          <cell r="C34" t="str">
            <v>ReturnAuthorizationList</v>
          </cell>
          <cell r="D34" t="str">
            <v>ReturnAuthorizationList</v>
          </cell>
        </row>
        <row r="35">
          <cell r="B35" t="str">
            <v>ReturnAuthorizationNumListType</v>
          </cell>
          <cell r="C35" t="str">
            <v>ReturnAuthorizationNumList</v>
          </cell>
          <cell r="D35" t="str">
            <v>ReturnAuthorizationNumList</v>
          </cell>
        </row>
        <row r="36">
          <cell r="B36" t="str">
            <v>ScanDetailsListType</v>
          </cell>
          <cell r="C36" t="str">
            <v>ScanDetailsList</v>
          </cell>
          <cell r="D36" t="str">
            <v>ScanDetailsList</v>
          </cell>
        </row>
        <row r="37">
          <cell r="B37" t="str">
            <v>StatementInfoDetailType</v>
          </cell>
          <cell r="C37" t="str">
            <v>StatementInfoDetail</v>
          </cell>
          <cell r="D37" t="str">
            <v>StatementInfoDetail</v>
          </cell>
        </row>
        <row r="38">
          <cell r="B38" t="str">
            <v>SupplierInvoicesType</v>
          </cell>
          <cell r="C38" t="str">
            <v>SupplierInvoices</v>
          </cell>
          <cell r="D38" t="str">
            <v>SupplierInvoices</v>
          </cell>
        </row>
        <row r="39">
          <cell r="B39" t="str">
            <v>TechnicianListType</v>
          </cell>
          <cell r="C39" t="str">
            <v>TechnicianList</v>
          </cell>
          <cell r="D39" t="str">
            <v>TechnicianList</v>
          </cell>
        </row>
        <row r="40">
          <cell r="B40" t="str">
            <v>TimeClockRecordsType</v>
          </cell>
          <cell r="C40" t="str">
            <v>TimeClockRecords</v>
          </cell>
          <cell r="D40" t="str">
            <v>TimeClockRecords</v>
          </cell>
        </row>
        <row r="41">
          <cell r="B41" t="str">
            <v>ValuationAmtDetailsType</v>
          </cell>
          <cell r="C41" t="str">
            <v>ValuationAmtDetails</v>
          </cell>
          <cell r="D41" t="str">
            <v>ValuationAmtDetails</v>
          </cell>
        </row>
        <row r="42">
          <cell r="B42" t="str">
            <v>VehicleServicesType</v>
          </cell>
          <cell r="C42" t="str">
            <v>VehicleServices</v>
          </cell>
          <cell r="D42" t="str">
            <v>VehicleServices</v>
          </cell>
        </row>
      </sheetData>
      <sheetData sheetId="6">
        <row r="7">
          <cell r="B7" t="str">
            <v>&lt;xs:complexType name="SupplierInvoiceType"&gt;</v>
          </cell>
        </row>
        <row r="8">
          <cell r="B8" t="str">
            <v>&lt;xs:sequence&gt;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6908D-03C7-4B35-BCB6-D0C10BE809CD}">
  <sheetPr filterMode="1"/>
  <dimension ref="A1:G215"/>
  <sheetViews>
    <sheetView tabSelected="1" topLeftCell="B1" workbookViewId="0">
      <pane ySplit="1" topLeftCell="A2" activePane="bottomLeft" state="frozen"/>
      <selection pane="bottomLeft" activeCell="B47" sqref="B47"/>
    </sheetView>
  </sheetViews>
  <sheetFormatPr defaultRowHeight="14.4" x14ac:dyDescent="0.3"/>
  <cols>
    <col min="1" max="1" width="48" bestFit="1" customWidth="1"/>
    <col min="2" max="2" width="63" customWidth="1"/>
    <col min="3" max="3" width="32.33203125" bestFit="1" customWidth="1"/>
    <col min="4" max="4" width="63" customWidth="1"/>
    <col min="5" max="5" width="37.5546875" bestFit="1" customWidth="1"/>
    <col min="6" max="6" width="32.33203125" bestFit="1" customWidth="1"/>
    <col min="7" max="7" width="14.5546875" bestFit="1" customWidth="1"/>
  </cols>
  <sheetData>
    <row r="1" spans="1:7" s="1" customFormat="1" x14ac:dyDescent="0.3">
      <c r="C1" s="1" t="s">
        <v>0</v>
      </c>
      <c r="D1" s="1" t="s">
        <v>1</v>
      </c>
      <c r="E1" s="1" t="s">
        <v>2</v>
      </c>
      <c r="F1" s="1" t="s">
        <v>0</v>
      </c>
      <c r="G1" s="1" t="s">
        <v>3</v>
      </c>
    </row>
    <row r="2" spans="1:7" x14ac:dyDescent="0.3">
      <c r="A2" s="2" t="s">
        <v>4</v>
      </c>
      <c r="B2" s="2" t="s">
        <v>5</v>
      </c>
      <c r="C2" t="s">
        <v>6</v>
      </c>
      <c r="D2" s="2" t="str">
        <f>VLOOKUP(E2,'[1]wrapper element names'!$B$2:$D$42,3,FALSE)</f>
        <v>AssignmentServices</v>
      </c>
      <c r="E2" t="str">
        <f t="shared" ref="E2:E33" si="0">IF(LEFT(B2,15)="&lt;xs:complexType",SUBSTITUTE(MID(B2,23,99),CHAR(34)&amp;"&gt;",""),"")</f>
        <v>AssignmentServicesType</v>
      </c>
      <c r="F2" t="str">
        <f t="shared" ref="F2:F9" si="1">IF(E2="","",MID(B4,19,FIND(CHAR(34)&amp;" type=",B4)-19))</f>
        <v>AssignmentService</v>
      </c>
      <c r="G2" t="b">
        <f t="shared" ref="G2:G9" si="2">IF(E2="","",NOT(ISERROR(FIND("unbounded",B4))))</f>
        <v>1</v>
      </c>
    </row>
    <row r="3" spans="1:7" hidden="1" x14ac:dyDescent="0.3">
      <c r="A3" t="s">
        <v>4</v>
      </c>
      <c r="B3" t="s">
        <v>7</v>
      </c>
      <c r="C3" t="s">
        <v>8</v>
      </c>
      <c r="E3" t="str">
        <f t="shared" si="0"/>
        <v/>
      </c>
      <c r="F3" t="str">
        <f t="shared" si="1"/>
        <v/>
      </c>
      <c r="G3" t="str">
        <f t="shared" si="2"/>
        <v/>
      </c>
    </row>
    <row r="4" spans="1:7" hidden="1" x14ac:dyDescent="0.3">
      <c r="A4" t="s">
        <v>4</v>
      </c>
      <c r="B4" t="s">
        <v>9</v>
      </c>
      <c r="C4" t="s">
        <v>8</v>
      </c>
      <c r="E4" t="str">
        <f t="shared" si="0"/>
        <v/>
      </c>
      <c r="F4" t="str">
        <f t="shared" si="1"/>
        <v/>
      </c>
      <c r="G4" t="str">
        <f t="shared" si="2"/>
        <v/>
      </c>
    </row>
    <row r="5" spans="1:7" hidden="1" x14ac:dyDescent="0.3">
      <c r="A5" t="s">
        <v>4</v>
      </c>
      <c r="B5" t="s">
        <v>10</v>
      </c>
      <c r="C5" t="s">
        <v>8</v>
      </c>
      <c r="E5" t="str">
        <f t="shared" si="0"/>
        <v/>
      </c>
      <c r="F5" t="str">
        <f t="shared" si="1"/>
        <v/>
      </c>
      <c r="G5" t="str">
        <f t="shared" si="2"/>
        <v/>
      </c>
    </row>
    <row r="6" spans="1:7" hidden="1" x14ac:dyDescent="0.3">
      <c r="A6" t="s">
        <v>4</v>
      </c>
      <c r="B6" t="s">
        <v>11</v>
      </c>
      <c r="C6" t="s">
        <v>8</v>
      </c>
      <c r="E6" t="str">
        <f t="shared" si="0"/>
        <v/>
      </c>
      <c r="F6" t="str">
        <f t="shared" si="1"/>
        <v/>
      </c>
      <c r="G6" t="str">
        <f t="shared" si="2"/>
        <v/>
      </c>
    </row>
    <row r="7" spans="1:7" x14ac:dyDescent="0.3">
      <c r="A7" t="s">
        <v>12</v>
      </c>
      <c r="B7" t="s">
        <v>13</v>
      </c>
      <c r="C7" t="s">
        <v>14</v>
      </c>
      <c r="D7" s="2" t="str">
        <f>VLOOKUP(E7,'[1]wrapper element names'!$B$2:$D$42,3,FALSE)</f>
        <v>Deletions</v>
      </c>
      <c r="E7" t="str">
        <f t="shared" si="0"/>
        <v>DeletionsType</v>
      </c>
      <c r="F7" t="str">
        <f t="shared" si="1"/>
        <v>ElementName</v>
      </c>
      <c r="G7" t="b">
        <f t="shared" si="2"/>
        <v>1</v>
      </c>
    </row>
    <row r="8" spans="1:7" hidden="1" x14ac:dyDescent="0.3">
      <c r="A8" t="s">
        <v>12</v>
      </c>
      <c r="B8" t="s">
        <v>7</v>
      </c>
      <c r="C8" t="s">
        <v>8</v>
      </c>
      <c r="E8" t="str">
        <f t="shared" si="0"/>
        <v/>
      </c>
      <c r="F8" t="str">
        <f t="shared" si="1"/>
        <v/>
      </c>
      <c r="G8" t="str">
        <f t="shared" si="2"/>
        <v/>
      </c>
    </row>
    <row r="9" spans="1:7" hidden="1" x14ac:dyDescent="0.3">
      <c r="A9" t="s">
        <v>12</v>
      </c>
      <c r="B9" t="s">
        <v>15</v>
      </c>
      <c r="C9" t="s">
        <v>8</v>
      </c>
      <c r="E9" t="str">
        <f t="shared" si="0"/>
        <v/>
      </c>
      <c r="F9" t="str">
        <f t="shared" si="1"/>
        <v/>
      </c>
      <c r="G9" t="str">
        <f t="shared" si="2"/>
        <v/>
      </c>
    </row>
    <row r="10" spans="1:7" hidden="1" x14ac:dyDescent="0.3">
      <c r="A10" t="s">
        <v>12</v>
      </c>
      <c r="B10" t="s">
        <v>10</v>
      </c>
      <c r="C10" t="s">
        <v>8</v>
      </c>
      <c r="E10" t="str">
        <f t="shared" si="0"/>
        <v/>
      </c>
      <c r="F10" t="str">
        <f>IF(E10="","",MID(#REF!,19,FIND(CHAR(34)&amp;" type=",#REF!)-19))</f>
        <v/>
      </c>
      <c r="G10" t="str">
        <f>IF(E10="","",NOT(ISERROR(FIND("unbounded",#REF!))))</f>
        <v/>
      </c>
    </row>
    <row r="11" spans="1:7" hidden="1" x14ac:dyDescent="0.3">
      <c r="A11" t="s">
        <v>12</v>
      </c>
      <c r="B11" t="s">
        <v>11</v>
      </c>
      <c r="C11" t="s">
        <v>8</v>
      </c>
      <c r="E11" t="str">
        <f t="shared" si="0"/>
        <v/>
      </c>
      <c r="F11" t="str">
        <f>IF(E11="","",MID(#REF!,19,FIND(CHAR(34)&amp;" type=",#REF!)-19))</f>
        <v/>
      </c>
      <c r="G11" t="str">
        <f>IF(E11="","",NOT(ISERROR(FIND("unbounded",#REF!))))</f>
        <v/>
      </c>
    </row>
    <row r="12" spans="1:7" x14ac:dyDescent="0.3">
      <c r="A12" t="s">
        <v>16</v>
      </c>
      <c r="B12" t="s">
        <v>17</v>
      </c>
      <c r="C12" t="s">
        <v>18</v>
      </c>
      <c r="D12" s="2" t="str">
        <f>VLOOKUP(E12,'[1]wrapper element names'!$B$2:$D$42,3,FALSE)</f>
        <v>CoverageInfo</v>
      </c>
      <c r="E12" t="str">
        <f t="shared" si="0"/>
        <v>CoverageInfoType</v>
      </c>
      <c r="F12" t="str">
        <f t="shared" ref="F12:F43" si="3">IF(E12="","",MID(B14,19,FIND(CHAR(34)&amp;" type=",B14)-19))</f>
        <v>Coverage</v>
      </c>
      <c r="G12" t="b">
        <f t="shared" ref="G12:G43" si="4">IF(E12="","",NOT(ISERROR(FIND("unbounded",B14))))</f>
        <v>1</v>
      </c>
    </row>
    <row r="13" spans="1:7" hidden="1" x14ac:dyDescent="0.3">
      <c r="A13" t="s">
        <v>16</v>
      </c>
      <c r="B13" t="s">
        <v>7</v>
      </c>
      <c r="C13" t="s">
        <v>8</v>
      </c>
      <c r="E13" t="str">
        <f t="shared" si="0"/>
        <v/>
      </c>
      <c r="F13" t="str">
        <f t="shared" si="3"/>
        <v/>
      </c>
      <c r="G13" t="str">
        <f t="shared" si="4"/>
        <v/>
      </c>
    </row>
    <row r="14" spans="1:7" hidden="1" x14ac:dyDescent="0.3">
      <c r="A14" t="s">
        <v>16</v>
      </c>
      <c r="B14" t="s">
        <v>19</v>
      </c>
      <c r="C14" t="s">
        <v>8</v>
      </c>
      <c r="E14" t="str">
        <f t="shared" si="0"/>
        <v/>
      </c>
      <c r="F14" t="str">
        <f t="shared" si="3"/>
        <v/>
      </c>
      <c r="G14" t="str">
        <f t="shared" si="4"/>
        <v/>
      </c>
    </row>
    <row r="15" spans="1:7" hidden="1" x14ac:dyDescent="0.3">
      <c r="A15" t="s">
        <v>16</v>
      </c>
      <c r="B15" t="s">
        <v>10</v>
      </c>
      <c r="C15" t="s">
        <v>8</v>
      </c>
      <c r="E15" t="str">
        <f t="shared" si="0"/>
        <v/>
      </c>
      <c r="F15" t="str">
        <f t="shared" si="3"/>
        <v/>
      </c>
      <c r="G15" t="str">
        <f t="shared" si="4"/>
        <v/>
      </c>
    </row>
    <row r="16" spans="1:7" hidden="1" x14ac:dyDescent="0.3">
      <c r="A16" t="s">
        <v>16</v>
      </c>
      <c r="B16" t="s">
        <v>11</v>
      </c>
      <c r="C16" t="s">
        <v>8</v>
      </c>
      <c r="E16" t="str">
        <f t="shared" si="0"/>
        <v/>
      </c>
      <c r="F16" t="str">
        <f t="shared" si="3"/>
        <v/>
      </c>
      <c r="G16" t="str">
        <f t="shared" si="4"/>
        <v/>
      </c>
    </row>
    <row r="17" spans="1:7" x14ac:dyDescent="0.3">
      <c r="A17" t="s">
        <v>16</v>
      </c>
      <c r="B17" t="s">
        <v>20</v>
      </c>
      <c r="C17" t="s">
        <v>21</v>
      </c>
      <c r="D17" s="2" t="str">
        <f>VLOOKUP(E17,'[1]wrapper element names'!$B$2:$D$42,3,FALSE)</f>
        <v>RepairOrderEvents</v>
      </c>
      <c r="E17" t="str">
        <f t="shared" si="0"/>
        <v>RepairOrderEventsType</v>
      </c>
      <c r="F17" t="str">
        <f t="shared" si="3"/>
        <v>RepairOrderEvent</v>
      </c>
      <c r="G17" t="b">
        <f t="shared" si="4"/>
        <v>1</v>
      </c>
    </row>
    <row r="18" spans="1:7" hidden="1" x14ac:dyDescent="0.3">
      <c r="A18" t="s">
        <v>16</v>
      </c>
      <c r="B18" t="s">
        <v>7</v>
      </c>
      <c r="C18" t="s">
        <v>8</v>
      </c>
      <c r="E18" t="str">
        <f t="shared" si="0"/>
        <v/>
      </c>
      <c r="F18" t="str">
        <f t="shared" si="3"/>
        <v/>
      </c>
      <c r="G18" t="str">
        <f t="shared" si="4"/>
        <v/>
      </c>
    </row>
    <row r="19" spans="1:7" hidden="1" x14ac:dyDescent="0.3">
      <c r="A19" t="s">
        <v>16</v>
      </c>
      <c r="B19" t="s">
        <v>22</v>
      </c>
      <c r="C19" t="s">
        <v>8</v>
      </c>
      <c r="E19" t="str">
        <f t="shared" si="0"/>
        <v/>
      </c>
      <c r="F19" t="str">
        <f t="shared" si="3"/>
        <v/>
      </c>
      <c r="G19" t="str">
        <f t="shared" si="4"/>
        <v/>
      </c>
    </row>
    <row r="20" spans="1:7" hidden="1" x14ac:dyDescent="0.3">
      <c r="A20" t="s">
        <v>16</v>
      </c>
      <c r="B20" t="s">
        <v>10</v>
      </c>
      <c r="C20" t="s">
        <v>8</v>
      </c>
      <c r="E20" t="str">
        <f t="shared" si="0"/>
        <v/>
      </c>
      <c r="F20" t="str">
        <f t="shared" si="3"/>
        <v/>
      </c>
      <c r="G20" t="str">
        <f t="shared" si="4"/>
        <v/>
      </c>
    </row>
    <row r="21" spans="1:7" hidden="1" x14ac:dyDescent="0.3">
      <c r="A21" t="s">
        <v>16</v>
      </c>
      <c r="B21" t="s">
        <v>11</v>
      </c>
      <c r="C21" t="s">
        <v>8</v>
      </c>
      <c r="E21" t="str">
        <f t="shared" si="0"/>
        <v/>
      </c>
      <c r="F21" t="str">
        <f t="shared" si="3"/>
        <v/>
      </c>
      <c r="G21" t="str">
        <f t="shared" si="4"/>
        <v/>
      </c>
    </row>
    <row r="22" spans="1:7" x14ac:dyDescent="0.3">
      <c r="A22" t="s">
        <v>16</v>
      </c>
      <c r="B22" t="s">
        <v>23</v>
      </c>
      <c r="C22" t="s">
        <v>24</v>
      </c>
      <c r="D22" s="2" t="str">
        <f>VLOOKUP(E22,'[1]wrapper element names'!$B$2:$D$42,3,FALSE)</f>
        <v>AppointmentSlots</v>
      </c>
      <c r="E22" t="str">
        <f t="shared" si="0"/>
        <v>AppointmentSlotsType</v>
      </c>
      <c r="F22" t="str">
        <f t="shared" si="3"/>
        <v>AppointmentSlot</v>
      </c>
      <c r="G22" t="b">
        <f t="shared" si="4"/>
        <v>1</v>
      </c>
    </row>
    <row r="23" spans="1:7" hidden="1" x14ac:dyDescent="0.3">
      <c r="A23" t="s">
        <v>16</v>
      </c>
      <c r="B23" t="s">
        <v>7</v>
      </c>
      <c r="C23" t="s">
        <v>8</v>
      </c>
      <c r="E23" t="str">
        <f t="shared" si="0"/>
        <v/>
      </c>
      <c r="F23" t="str">
        <f t="shared" si="3"/>
        <v/>
      </c>
      <c r="G23" t="str">
        <f t="shared" si="4"/>
        <v/>
      </c>
    </row>
    <row r="24" spans="1:7" hidden="1" x14ac:dyDescent="0.3">
      <c r="A24" t="s">
        <v>16</v>
      </c>
      <c r="B24" t="s">
        <v>25</v>
      </c>
      <c r="C24" t="s">
        <v>8</v>
      </c>
      <c r="E24" t="str">
        <f t="shared" si="0"/>
        <v/>
      </c>
      <c r="F24" t="str">
        <f t="shared" si="3"/>
        <v/>
      </c>
      <c r="G24" t="str">
        <f t="shared" si="4"/>
        <v/>
      </c>
    </row>
    <row r="25" spans="1:7" hidden="1" x14ac:dyDescent="0.3">
      <c r="A25" t="s">
        <v>16</v>
      </c>
      <c r="B25" t="s">
        <v>10</v>
      </c>
      <c r="C25" t="s">
        <v>8</v>
      </c>
      <c r="E25" t="str">
        <f t="shared" si="0"/>
        <v/>
      </c>
      <c r="F25" t="str">
        <f t="shared" si="3"/>
        <v/>
      </c>
      <c r="G25" t="str">
        <f t="shared" si="4"/>
        <v/>
      </c>
    </row>
    <row r="26" spans="1:7" hidden="1" x14ac:dyDescent="0.3">
      <c r="A26" t="s">
        <v>16</v>
      </c>
      <c r="B26" t="s">
        <v>11</v>
      </c>
      <c r="C26" t="s">
        <v>8</v>
      </c>
      <c r="E26" t="str">
        <f t="shared" si="0"/>
        <v/>
      </c>
      <c r="F26" t="str">
        <f t="shared" si="3"/>
        <v/>
      </c>
      <c r="G26" t="str">
        <f t="shared" si="4"/>
        <v/>
      </c>
    </row>
    <row r="27" spans="1:7" x14ac:dyDescent="0.3">
      <c r="A27" t="s">
        <v>16</v>
      </c>
      <c r="B27" t="s">
        <v>26</v>
      </c>
      <c r="C27" t="s">
        <v>27</v>
      </c>
      <c r="D27" s="2" t="str">
        <f>VLOOKUP(E27,'[1]wrapper element names'!$B$2:$D$42,3,FALSE)</f>
        <v>FileAttachment</v>
      </c>
      <c r="E27" t="str">
        <f t="shared" si="0"/>
        <v>FileAttachmentType</v>
      </c>
      <c r="F27" t="str">
        <f t="shared" si="3"/>
        <v>DocAttachment</v>
      </c>
      <c r="G27" t="b">
        <f t="shared" si="4"/>
        <v>1</v>
      </c>
    </row>
    <row r="28" spans="1:7" hidden="1" x14ac:dyDescent="0.3">
      <c r="A28" t="s">
        <v>16</v>
      </c>
      <c r="B28" t="s">
        <v>7</v>
      </c>
      <c r="C28" t="s">
        <v>8</v>
      </c>
      <c r="E28" t="str">
        <f t="shared" si="0"/>
        <v/>
      </c>
      <c r="F28" t="str">
        <f t="shared" si="3"/>
        <v/>
      </c>
      <c r="G28" t="str">
        <f t="shared" si="4"/>
        <v/>
      </c>
    </row>
    <row r="29" spans="1:7" hidden="1" x14ac:dyDescent="0.3">
      <c r="A29" t="s">
        <v>16</v>
      </c>
      <c r="B29" t="s">
        <v>28</v>
      </c>
      <c r="C29" t="s">
        <v>8</v>
      </c>
      <c r="E29" t="str">
        <f t="shared" si="0"/>
        <v/>
      </c>
      <c r="F29" t="str">
        <f t="shared" si="3"/>
        <v/>
      </c>
      <c r="G29" t="str">
        <f t="shared" si="4"/>
        <v/>
      </c>
    </row>
    <row r="30" spans="1:7" hidden="1" x14ac:dyDescent="0.3">
      <c r="A30" t="s">
        <v>16</v>
      </c>
      <c r="B30" t="s">
        <v>10</v>
      </c>
      <c r="C30" t="s">
        <v>8</v>
      </c>
      <c r="E30" t="str">
        <f t="shared" si="0"/>
        <v/>
      </c>
      <c r="F30" t="str">
        <f t="shared" si="3"/>
        <v/>
      </c>
      <c r="G30" t="str">
        <f t="shared" si="4"/>
        <v/>
      </c>
    </row>
    <row r="31" spans="1:7" hidden="1" x14ac:dyDescent="0.3">
      <c r="A31" t="s">
        <v>16</v>
      </c>
      <c r="B31" t="s">
        <v>11</v>
      </c>
      <c r="C31" t="s">
        <v>8</v>
      </c>
      <c r="E31" t="str">
        <f t="shared" si="0"/>
        <v/>
      </c>
      <c r="F31" t="str">
        <f t="shared" si="3"/>
        <v/>
      </c>
      <c r="G31" t="str">
        <f t="shared" si="4"/>
        <v/>
      </c>
    </row>
    <row r="32" spans="1:7" x14ac:dyDescent="0.3">
      <c r="A32" t="s">
        <v>16</v>
      </c>
      <c r="B32" t="s">
        <v>29</v>
      </c>
      <c r="C32" t="s">
        <v>30</v>
      </c>
      <c r="D32" s="2" t="str">
        <f>VLOOKUP(E32,'[1]wrapper element names'!$B$2:$D$42,3,FALSE)</f>
        <v>Exterior, Interior</v>
      </c>
      <c r="E32" t="str">
        <f t="shared" si="0"/>
        <v>ExteriorInteriorType</v>
      </c>
      <c r="F32" t="str">
        <f t="shared" si="3"/>
        <v>Color</v>
      </c>
      <c r="G32" t="b">
        <f t="shared" si="4"/>
        <v>1</v>
      </c>
    </row>
    <row r="33" spans="1:7" hidden="1" x14ac:dyDescent="0.3">
      <c r="A33" t="s">
        <v>16</v>
      </c>
      <c r="B33" t="s">
        <v>7</v>
      </c>
      <c r="C33" t="s">
        <v>8</v>
      </c>
      <c r="E33" t="str">
        <f t="shared" si="0"/>
        <v/>
      </c>
      <c r="F33" t="str">
        <f t="shared" si="3"/>
        <v/>
      </c>
      <c r="G33" t="str">
        <f t="shared" si="4"/>
        <v/>
      </c>
    </row>
    <row r="34" spans="1:7" hidden="1" x14ac:dyDescent="0.3">
      <c r="A34" t="s">
        <v>16</v>
      </c>
      <c r="B34" t="s">
        <v>31</v>
      </c>
      <c r="C34" t="s">
        <v>8</v>
      </c>
      <c r="E34" t="str">
        <f t="shared" ref="E34:E61" si="5">IF(LEFT(B34,15)="&lt;xs:complexType",SUBSTITUTE(MID(B34,23,99),CHAR(34)&amp;"&gt;",""),"")</f>
        <v/>
      </c>
      <c r="F34" t="str">
        <f t="shared" si="3"/>
        <v/>
      </c>
      <c r="G34" t="str">
        <f t="shared" si="4"/>
        <v/>
      </c>
    </row>
    <row r="35" spans="1:7" hidden="1" x14ac:dyDescent="0.3">
      <c r="A35" t="s">
        <v>16</v>
      </c>
      <c r="B35" t="s">
        <v>10</v>
      </c>
      <c r="C35" t="s">
        <v>8</v>
      </c>
      <c r="E35" t="str">
        <f t="shared" si="5"/>
        <v/>
      </c>
      <c r="F35" t="str">
        <f t="shared" si="3"/>
        <v/>
      </c>
      <c r="G35" t="str">
        <f t="shared" si="4"/>
        <v/>
      </c>
    </row>
    <row r="36" spans="1:7" hidden="1" x14ac:dyDescent="0.3">
      <c r="A36" t="s">
        <v>16</v>
      </c>
      <c r="B36" t="s">
        <v>11</v>
      </c>
      <c r="C36" t="s">
        <v>8</v>
      </c>
      <c r="E36" t="str">
        <f t="shared" si="5"/>
        <v/>
      </c>
      <c r="F36" t="str">
        <f t="shared" si="3"/>
        <v/>
      </c>
      <c r="G36" t="str">
        <f t="shared" si="4"/>
        <v/>
      </c>
    </row>
    <row r="37" spans="1:7" x14ac:dyDescent="0.3">
      <c r="A37" t="s">
        <v>16</v>
      </c>
      <c r="B37" t="s">
        <v>32</v>
      </c>
      <c r="C37" t="s">
        <v>33</v>
      </c>
      <c r="D37" s="2" t="str">
        <f>VLOOKUP(E37,'[1]wrapper element names'!$B$2:$D$42,3,FALSE)</f>
        <v>EngineOptions, TransmissionOptions, VehicleOptions</v>
      </c>
      <c r="E37" t="str">
        <f t="shared" si="5"/>
        <v>OptionsType</v>
      </c>
      <c r="F37" t="str">
        <f t="shared" si="3"/>
        <v>Option</v>
      </c>
      <c r="G37" t="b">
        <f t="shared" si="4"/>
        <v>1</v>
      </c>
    </row>
    <row r="38" spans="1:7" hidden="1" x14ac:dyDescent="0.3">
      <c r="A38" t="s">
        <v>16</v>
      </c>
      <c r="B38" t="s">
        <v>7</v>
      </c>
      <c r="C38" t="s">
        <v>8</v>
      </c>
      <c r="E38" t="str">
        <f t="shared" si="5"/>
        <v/>
      </c>
      <c r="F38" t="str">
        <f t="shared" si="3"/>
        <v/>
      </c>
      <c r="G38" t="str">
        <f t="shared" si="4"/>
        <v/>
      </c>
    </row>
    <row r="39" spans="1:7" hidden="1" x14ac:dyDescent="0.3">
      <c r="A39" t="s">
        <v>16</v>
      </c>
      <c r="B39" t="s">
        <v>34</v>
      </c>
      <c r="C39" t="s">
        <v>8</v>
      </c>
      <c r="E39" t="str">
        <f t="shared" si="5"/>
        <v/>
      </c>
      <c r="F39" t="str">
        <f t="shared" si="3"/>
        <v/>
      </c>
      <c r="G39" t="str">
        <f t="shared" si="4"/>
        <v/>
      </c>
    </row>
    <row r="40" spans="1:7" hidden="1" x14ac:dyDescent="0.3">
      <c r="A40" t="s">
        <v>16</v>
      </c>
      <c r="B40" t="s">
        <v>10</v>
      </c>
      <c r="C40" t="s">
        <v>8</v>
      </c>
      <c r="E40" t="str">
        <f t="shared" si="5"/>
        <v/>
      </c>
      <c r="F40" t="str">
        <f t="shared" si="3"/>
        <v/>
      </c>
      <c r="G40" t="str">
        <f t="shared" si="4"/>
        <v/>
      </c>
    </row>
    <row r="41" spans="1:7" hidden="1" x14ac:dyDescent="0.3">
      <c r="A41" t="s">
        <v>16</v>
      </c>
      <c r="B41" t="s">
        <v>11</v>
      </c>
      <c r="C41" t="s">
        <v>8</v>
      </c>
      <c r="E41" t="str">
        <f t="shared" si="5"/>
        <v/>
      </c>
      <c r="F41" t="str">
        <f t="shared" si="3"/>
        <v/>
      </c>
      <c r="G41" t="str">
        <f t="shared" si="4"/>
        <v/>
      </c>
    </row>
    <row r="42" spans="1:7" x14ac:dyDescent="0.3">
      <c r="A42" t="s">
        <v>16</v>
      </c>
      <c r="B42" t="s">
        <v>35</v>
      </c>
      <c r="C42" t="s">
        <v>36</v>
      </c>
      <c r="D42" s="2" t="str">
        <f>VLOOKUP(E42,'[1]wrapper element names'!$B$2:$D$42,3,FALSE)</f>
        <v>CalibrationDetailsList</v>
      </c>
      <c r="E42" t="str">
        <f t="shared" si="5"/>
        <v>CalibrationDetailsListType</v>
      </c>
      <c r="F42" t="str">
        <f t="shared" si="3"/>
        <v>CalibrationDetails</v>
      </c>
      <c r="G42" t="b">
        <f t="shared" si="4"/>
        <v>1</v>
      </c>
    </row>
    <row r="43" spans="1:7" hidden="1" x14ac:dyDescent="0.3">
      <c r="A43" t="s">
        <v>16</v>
      </c>
      <c r="B43" t="s">
        <v>7</v>
      </c>
      <c r="C43" t="s">
        <v>8</v>
      </c>
      <c r="E43" t="str">
        <f t="shared" si="5"/>
        <v/>
      </c>
      <c r="F43" t="str">
        <f t="shared" si="3"/>
        <v/>
      </c>
      <c r="G43" t="str">
        <f t="shared" si="4"/>
        <v/>
      </c>
    </row>
    <row r="44" spans="1:7" hidden="1" x14ac:dyDescent="0.3">
      <c r="A44" t="s">
        <v>16</v>
      </c>
      <c r="B44" t="s">
        <v>37</v>
      </c>
      <c r="C44" t="s">
        <v>8</v>
      </c>
      <c r="E44" t="str">
        <f t="shared" si="5"/>
        <v/>
      </c>
      <c r="F44" t="str">
        <f t="shared" ref="F44:F61" si="6">IF(E44="","",MID(B46,19,FIND(CHAR(34)&amp;" type=",B46)-19))</f>
        <v/>
      </c>
      <c r="G44" t="str">
        <f t="shared" ref="G44:G61" si="7">IF(E44="","",NOT(ISERROR(FIND("unbounded",B46))))</f>
        <v/>
      </c>
    </row>
    <row r="45" spans="1:7" hidden="1" x14ac:dyDescent="0.3">
      <c r="A45" t="s">
        <v>16</v>
      </c>
      <c r="B45" t="s">
        <v>10</v>
      </c>
      <c r="C45" t="s">
        <v>8</v>
      </c>
      <c r="E45" t="str">
        <f t="shared" si="5"/>
        <v/>
      </c>
      <c r="F45" t="str">
        <f t="shared" si="6"/>
        <v/>
      </c>
      <c r="G45" t="str">
        <f t="shared" si="7"/>
        <v/>
      </c>
    </row>
    <row r="46" spans="1:7" hidden="1" x14ac:dyDescent="0.3">
      <c r="A46" t="s">
        <v>16</v>
      </c>
      <c r="B46" t="s">
        <v>11</v>
      </c>
      <c r="C46" t="s">
        <v>8</v>
      </c>
      <c r="E46" t="str">
        <f t="shared" si="5"/>
        <v/>
      </c>
      <c r="F46" t="str">
        <f t="shared" si="6"/>
        <v/>
      </c>
      <c r="G46" t="str">
        <f t="shared" si="7"/>
        <v/>
      </c>
    </row>
    <row r="47" spans="1:7" x14ac:dyDescent="0.3">
      <c r="A47" t="s">
        <v>16</v>
      </c>
      <c r="B47" t="s">
        <v>38</v>
      </c>
      <c r="C47" t="s">
        <v>39</v>
      </c>
      <c r="D47" s="2" t="str">
        <f>VLOOKUP(E47,'[1]wrapper element names'!$B$2:$D$42,3,FALSE)</f>
        <v>ScanDetailsList</v>
      </c>
      <c r="E47" t="str">
        <f t="shared" si="5"/>
        <v>ScanDetailsListType</v>
      </c>
      <c r="F47" t="str">
        <f t="shared" si="6"/>
        <v>ScanDetails</v>
      </c>
      <c r="G47" t="b">
        <f t="shared" si="7"/>
        <v>1</v>
      </c>
    </row>
    <row r="48" spans="1:7" hidden="1" x14ac:dyDescent="0.3">
      <c r="A48" t="s">
        <v>16</v>
      </c>
      <c r="B48" t="s">
        <v>7</v>
      </c>
      <c r="C48" t="s">
        <v>8</v>
      </c>
      <c r="E48" t="str">
        <f t="shared" si="5"/>
        <v/>
      </c>
      <c r="F48" t="str">
        <f t="shared" si="6"/>
        <v/>
      </c>
      <c r="G48" t="str">
        <f t="shared" si="7"/>
        <v/>
      </c>
    </row>
    <row r="49" spans="1:7" hidden="1" x14ac:dyDescent="0.3">
      <c r="A49" t="s">
        <v>16</v>
      </c>
      <c r="B49" t="s">
        <v>40</v>
      </c>
      <c r="C49" t="s">
        <v>8</v>
      </c>
      <c r="E49" t="str">
        <f t="shared" si="5"/>
        <v/>
      </c>
      <c r="F49" t="str">
        <f t="shared" si="6"/>
        <v/>
      </c>
      <c r="G49" t="str">
        <f t="shared" si="7"/>
        <v/>
      </c>
    </row>
    <row r="50" spans="1:7" hidden="1" x14ac:dyDescent="0.3">
      <c r="A50" t="s">
        <v>16</v>
      </c>
      <c r="B50" t="s">
        <v>10</v>
      </c>
      <c r="C50" t="s">
        <v>8</v>
      </c>
      <c r="E50" t="str">
        <f t="shared" si="5"/>
        <v/>
      </c>
      <c r="F50" t="str">
        <f t="shared" si="6"/>
        <v/>
      </c>
      <c r="G50" t="str">
        <f t="shared" si="7"/>
        <v/>
      </c>
    </row>
    <row r="51" spans="1:7" hidden="1" x14ac:dyDescent="0.3">
      <c r="A51" t="s">
        <v>16</v>
      </c>
      <c r="B51" t="s">
        <v>11</v>
      </c>
      <c r="C51" t="s">
        <v>8</v>
      </c>
      <c r="E51" t="str">
        <f t="shared" si="5"/>
        <v/>
      </c>
      <c r="F51" t="str">
        <f t="shared" si="6"/>
        <v/>
      </c>
      <c r="G51" t="str">
        <f t="shared" si="7"/>
        <v/>
      </c>
    </row>
    <row r="52" spans="1:7" x14ac:dyDescent="0.3">
      <c r="A52" t="s">
        <v>16</v>
      </c>
      <c r="B52" t="s">
        <v>41</v>
      </c>
      <c r="C52" t="s">
        <v>42</v>
      </c>
      <c r="D52" s="2" t="str">
        <f>VLOOKUP(E52,'[1]wrapper element names'!$B$2:$D$42,3,FALSE)</f>
        <v>ValuationAmtDetails</v>
      </c>
      <c r="E52" t="str">
        <f t="shared" si="5"/>
        <v>ValuationAmtDetailsType</v>
      </c>
      <c r="F52" t="str">
        <f t="shared" si="6"/>
        <v>SummaryTotalsInfo</v>
      </c>
      <c r="G52" t="b">
        <f t="shared" si="7"/>
        <v>1</v>
      </c>
    </row>
    <row r="53" spans="1:7" hidden="1" x14ac:dyDescent="0.3">
      <c r="A53" t="s">
        <v>16</v>
      </c>
      <c r="B53" t="s">
        <v>7</v>
      </c>
      <c r="C53" t="s">
        <v>8</v>
      </c>
      <c r="E53" t="str">
        <f t="shared" si="5"/>
        <v/>
      </c>
      <c r="F53" t="str">
        <f t="shared" si="6"/>
        <v/>
      </c>
      <c r="G53" t="str">
        <f t="shared" si="7"/>
        <v/>
      </c>
    </row>
    <row r="54" spans="1:7" hidden="1" x14ac:dyDescent="0.3">
      <c r="A54" t="s">
        <v>16</v>
      </c>
      <c r="B54" t="s">
        <v>43</v>
      </c>
      <c r="C54" t="s">
        <v>8</v>
      </c>
      <c r="E54" t="str">
        <f t="shared" si="5"/>
        <v/>
      </c>
      <c r="F54" t="str">
        <f t="shared" si="6"/>
        <v/>
      </c>
      <c r="G54" t="str">
        <f t="shared" si="7"/>
        <v/>
      </c>
    </row>
    <row r="55" spans="1:7" hidden="1" x14ac:dyDescent="0.3">
      <c r="A55" t="s">
        <v>16</v>
      </c>
      <c r="B55" t="s">
        <v>10</v>
      </c>
      <c r="C55" t="s">
        <v>8</v>
      </c>
      <c r="E55" t="str">
        <f t="shared" si="5"/>
        <v/>
      </c>
      <c r="F55" t="str">
        <f t="shared" si="6"/>
        <v/>
      </c>
      <c r="G55" t="str">
        <f t="shared" si="7"/>
        <v/>
      </c>
    </row>
    <row r="56" spans="1:7" hidden="1" x14ac:dyDescent="0.3">
      <c r="A56" t="s">
        <v>16</v>
      </c>
      <c r="B56" t="s">
        <v>11</v>
      </c>
      <c r="C56" t="s">
        <v>8</v>
      </c>
      <c r="E56" t="str">
        <f t="shared" si="5"/>
        <v/>
      </c>
      <c r="F56" t="str">
        <f t="shared" si="6"/>
        <v/>
      </c>
      <c r="G56" t="str">
        <f t="shared" si="7"/>
        <v/>
      </c>
    </row>
    <row r="57" spans="1:7" x14ac:dyDescent="0.3">
      <c r="A57" t="s">
        <v>16</v>
      </c>
      <c r="B57" t="s">
        <v>44</v>
      </c>
      <c r="C57" t="s">
        <v>45</v>
      </c>
      <c r="D57" s="2" t="str">
        <f>VLOOKUP(E57,'[1]wrapper element names'!$B$2:$D$42,3,FALSE)</f>
        <v>DetailQuoteAmts</v>
      </c>
      <c r="E57" t="str">
        <f t="shared" si="5"/>
        <v>DetailQuoteAmtsType</v>
      </c>
      <c r="F57" t="str">
        <f t="shared" si="6"/>
        <v>DetailQuoteAmt</v>
      </c>
      <c r="G57" t="b">
        <f t="shared" si="7"/>
        <v>1</v>
      </c>
    </row>
    <row r="58" spans="1:7" hidden="1" x14ac:dyDescent="0.3">
      <c r="A58" t="s">
        <v>16</v>
      </c>
      <c r="B58" t="s">
        <v>7</v>
      </c>
      <c r="C58" t="s">
        <v>8</v>
      </c>
      <c r="E58" t="str">
        <f t="shared" si="5"/>
        <v/>
      </c>
      <c r="F58" t="str">
        <f t="shared" si="6"/>
        <v/>
      </c>
      <c r="G58" t="str">
        <f t="shared" si="7"/>
        <v/>
      </c>
    </row>
    <row r="59" spans="1:7" hidden="1" x14ac:dyDescent="0.3">
      <c r="A59" t="s">
        <v>16</v>
      </c>
      <c r="B59" t="s">
        <v>46</v>
      </c>
      <c r="C59" t="s">
        <v>8</v>
      </c>
      <c r="E59" t="str">
        <f t="shared" si="5"/>
        <v/>
      </c>
      <c r="F59" t="str">
        <f t="shared" si="6"/>
        <v/>
      </c>
      <c r="G59" t="str">
        <f t="shared" si="7"/>
        <v/>
      </c>
    </row>
    <row r="60" spans="1:7" hidden="1" x14ac:dyDescent="0.3">
      <c r="A60" t="s">
        <v>16</v>
      </c>
      <c r="B60" t="s">
        <v>10</v>
      </c>
      <c r="C60" t="s">
        <v>8</v>
      </c>
      <c r="E60" t="str">
        <f t="shared" si="5"/>
        <v/>
      </c>
      <c r="F60" t="str">
        <f t="shared" si="6"/>
        <v/>
      </c>
      <c r="G60" t="str">
        <f t="shared" si="7"/>
        <v/>
      </c>
    </row>
    <row r="61" spans="1:7" hidden="1" x14ac:dyDescent="0.3">
      <c r="A61" t="s">
        <v>16</v>
      </c>
      <c r="B61" t="s">
        <v>11</v>
      </c>
      <c r="C61" t="s">
        <v>8</v>
      </c>
      <c r="E61" t="str">
        <f t="shared" si="5"/>
        <v/>
      </c>
      <c r="F61" t="str">
        <f t="shared" si="6"/>
        <v/>
      </c>
      <c r="G61" t="str">
        <f t="shared" si="7"/>
        <v/>
      </c>
    </row>
    <row r="62" spans="1:7" x14ac:dyDescent="0.3">
      <c r="A62" t="s">
        <v>16</v>
      </c>
      <c r="B62" t="s">
        <v>47</v>
      </c>
      <c r="C62" t="s">
        <v>48</v>
      </c>
      <c r="D62" s="2" t="str">
        <f>VLOOKUP(E62,'[1]wrapper element names'!$B$2:$D$42,3,FALSE)</f>
        <v>VehicleServices</v>
      </c>
      <c r="E62" t="str">
        <f t="shared" ref="E62:E125" si="8">IF(LEFT(B62,15)="&lt;xs:complexType",SUBSTITUTE(MID(B62,23,99),CHAR(34)&amp;"&gt;",""),"")</f>
        <v>VehicleServicesType</v>
      </c>
      <c r="F62" t="str">
        <f t="shared" ref="F62:F125" si="9">IF(E62="","",MID(B64,19,FIND(CHAR(34)&amp;" type=",B64)-19))</f>
        <v>VehicleService</v>
      </c>
      <c r="G62" t="b">
        <f t="shared" ref="G62:G125" si="10">IF(E62="","",NOT(ISERROR(FIND("unbounded",B64))))</f>
        <v>1</v>
      </c>
    </row>
    <row r="63" spans="1:7" hidden="1" x14ac:dyDescent="0.3">
      <c r="A63" t="s">
        <v>16</v>
      </c>
      <c r="B63" t="s">
        <v>7</v>
      </c>
      <c r="C63" t="s">
        <v>8</v>
      </c>
      <c r="E63" t="str">
        <f t="shared" si="8"/>
        <v/>
      </c>
      <c r="F63" t="str">
        <f t="shared" si="9"/>
        <v/>
      </c>
      <c r="G63" t="str">
        <f t="shared" si="10"/>
        <v/>
      </c>
    </row>
    <row r="64" spans="1:7" hidden="1" x14ac:dyDescent="0.3">
      <c r="A64" t="s">
        <v>16</v>
      </c>
      <c r="B64" t="s">
        <v>49</v>
      </c>
      <c r="C64" t="s">
        <v>8</v>
      </c>
      <c r="E64" t="str">
        <f t="shared" si="8"/>
        <v/>
      </c>
      <c r="F64" t="str">
        <f t="shared" si="9"/>
        <v/>
      </c>
      <c r="G64" t="str">
        <f t="shared" si="10"/>
        <v/>
      </c>
    </row>
    <row r="65" spans="1:7" hidden="1" x14ac:dyDescent="0.3">
      <c r="A65" t="s">
        <v>16</v>
      </c>
      <c r="B65" t="s">
        <v>10</v>
      </c>
      <c r="C65" t="s">
        <v>8</v>
      </c>
      <c r="E65" t="str">
        <f t="shared" si="8"/>
        <v/>
      </c>
      <c r="F65" t="str">
        <f t="shared" si="9"/>
        <v/>
      </c>
      <c r="G65" t="str">
        <f t="shared" si="10"/>
        <v/>
      </c>
    </row>
    <row r="66" spans="1:7" hidden="1" x14ac:dyDescent="0.3">
      <c r="A66" t="s">
        <v>16</v>
      </c>
      <c r="B66" t="s">
        <v>11</v>
      </c>
      <c r="C66" t="s">
        <v>8</v>
      </c>
      <c r="E66" t="str">
        <f t="shared" si="8"/>
        <v/>
      </c>
      <c r="F66" t="str">
        <f t="shared" si="9"/>
        <v/>
      </c>
      <c r="G66" t="str">
        <f t="shared" si="10"/>
        <v/>
      </c>
    </row>
    <row r="67" spans="1:7" x14ac:dyDescent="0.3">
      <c r="A67" t="s">
        <v>16</v>
      </c>
      <c r="B67" t="s">
        <v>50</v>
      </c>
      <c r="C67" t="s">
        <v>51</v>
      </c>
      <c r="D67" s="2" t="str">
        <f>VLOOKUP(E67,'[1]wrapper element names'!$B$2:$D$42,3,FALSE)</f>
        <v>TechnicianList</v>
      </c>
      <c r="E67" t="str">
        <f t="shared" si="8"/>
        <v>TechnicianListType</v>
      </c>
      <c r="F67" t="str">
        <f t="shared" si="9"/>
        <v>Technician</v>
      </c>
      <c r="G67" t="b">
        <f t="shared" si="10"/>
        <v>1</v>
      </c>
    </row>
    <row r="68" spans="1:7" hidden="1" x14ac:dyDescent="0.3">
      <c r="A68" t="s">
        <v>16</v>
      </c>
      <c r="B68" t="s">
        <v>7</v>
      </c>
      <c r="C68" t="s">
        <v>8</v>
      </c>
      <c r="E68" t="str">
        <f t="shared" si="8"/>
        <v/>
      </c>
      <c r="F68" t="str">
        <f t="shared" si="9"/>
        <v/>
      </c>
      <c r="G68" t="str">
        <f t="shared" si="10"/>
        <v/>
      </c>
    </row>
    <row r="69" spans="1:7" hidden="1" x14ac:dyDescent="0.3">
      <c r="A69" t="s">
        <v>16</v>
      </c>
      <c r="B69" t="s">
        <v>52</v>
      </c>
      <c r="C69" t="s">
        <v>8</v>
      </c>
      <c r="E69" t="str">
        <f t="shared" si="8"/>
        <v/>
      </c>
      <c r="F69" t="str">
        <f t="shared" si="9"/>
        <v/>
      </c>
      <c r="G69" t="str">
        <f t="shared" si="10"/>
        <v/>
      </c>
    </row>
    <row r="70" spans="1:7" hidden="1" x14ac:dyDescent="0.3">
      <c r="A70" t="s">
        <v>16</v>
      </c>
      <c r="B70" t="s">
        <v>10</v>
      </c>
      <c r="C70" t="s">
        <v>8</v>
      </c>
      <c r="E70" t="str">
        <f t="shared" si="8"/>
        <v/>
      </c>
      <c r="F70" t="str">
        <f t="shared" si="9"/>
        <v/>
      </c>
      <c r="G70" t="str">
        <f t="shared" si="10"/>
        <v/>
      </c>
    </row>
    <row r="71" spans="1:7" hidden="1" x14ac:dyDescent="0.3">
      <c r="A71" t="s">
        <v>16</v>
      </c>
      <c r="B71" t="s">
        <v>11</v>
      </c>
      <c r="C71" t="s">
        <v>8</v>
      </c>
      <c r="E71" t="str">
        <f t="shared" si="8"/>
        <v/>
      </c>
      <c r="F71" t="str">
        <f t="shared" si="9"/>
        <v/>
      </c>
      <c r="G71" t="str">
        <f t="shared" si="10"/>
        <v/>
      </c>
    </row>
    <row r="72" spans="1:7" x14ac:dyDescent="0.3">
      <c r="A72" t="s">
        <v>16</v>
      </c>
      <c r="B72" t="s">
        <v>53</v>
      </c>
      <c r="C72" t="s">
        <v>54</v>
      </c>
      <c r="D72" s="2" t="str">
        <f>VLOOKUP(E72,'[1]wrapper element names'!$B$2:$D$42,3,FALSE)</f>
        <v>QuotedPartList</v>
      </c>
      <c r="E72" t="str">
        <f t="shared" si="8"/>
        <v>QuotedPartListType</v>
      </c>
      <c r="F72" t="str">
        <f t="shared" si="9"/>
        <v>QuotedPart</v>
      </c>
      <c r="G72" t="b">
        <f t="shared" si="10"/>
        <v>1</v>
      </c>
    </row>
    <row r="73" spans="1:7" hidden="1" x14ac:dyDescent="0.3">
      <c r="A73" t="s">
        <v>16</v>
      </c>
      <c r="B73" t="s">
        <v>7</v>
      </c>
      <c r="C73" t="s">
        <v>8</v>
      </c>
      <c r="E73" t="str">
        <f t="shared" si="8"/>
        <v/>
      </c>
      <c r="F73" t="str">
        <f t="shared" si="9"/>
        <v/>
      </c>
      <c r="G73" t="str">
        <f t="shared" si="10"/>
        <v/>
      </c>
    </row>
    <row r="74" spans="1:7" hidden="1" x14ac:dyDescent="0.3">
      <c r="A74" t="s">
        <v>16</v>
      </c>
      <c r="B74" t="s">
        <v>55</v>
      </c>
      <c r="C74" t="s">
        <v>8</v>
      </c>
      <c r="E74" t="str">
        <f t="shared" si="8"/>
        <v/>
      </c>
      <c r="F74" t="str">
        <f t="shared" si="9"/>
        <v/>
      </c>
      <c r="G74" t="str">
        <f t="shared" si="10"/>
        <v/>
      </c>
    </row>
    <row r="75" spans="1:7" hidden="1" x14ac:dyDescent="0.3">
      <c r="A75" t="s">
        <v>16</v>
      </c>
      <c r="B75" t="s">
        <v>10</v>
      </c>
      <c r="C75" t="s">
        <v>8</v>
      </c>
      <c r="E75" t="str">
        <f t="shared" si="8"/>
        <v/>
      </c>
      <c r="F75" t="str">
        <f t="shared" si="9"/>
        <v/>
      </c>
      <c r="G75" t="str">
        <f t="shared" si="10"/>
        <v/>
      </c>
    </row>
    <row r="76" spans="1:7" hidden="1" x14ac:dyDescent="0.3">
      <c r="A76" t="s">
        <v>16</v>
      </c>
      <c r="B76" t="s">
        <v>11</v>
      </c>
      <c r="C76" t="s">
        <v>8</v>
      </c>
      <c r="E76" t="str">
        <f t="shared" si="8"/>
        <v/>
      </c>
      <c r="F76" t="str">
        <f t="shared" si="9"/>
        <v/>
      </c>
      <c r="G76" t="str">
        <f t="shared" si="10"/>
        <v/>
      </c>
    </row>
    <row r="77" spans="1:7" x14ac:dyDescent="0.3">
      <c r="A77" t="s">
        <v>16</v>
      </c>
      <c r="B77" t="s">
        <v>56</v>
      </c>
      <c r="C77" t="s">
        <v>57</v>
      </c>
      <c r="D77" s="2" t="str">
        <f>VLOOKUP(E77,'[1]wrapper element names'!$B$2:$D$42,3,FALSE)</f>
        <v>AdditionalPartsList, AssemblyPartsList, MissingPartsList</v>
      </c>
      <c r="E77" t="str">
        <f t="shared" si="8"/>
        <v>PartsListType</v>
      </c>
      <c r="F77" t="str">
        <f t="shared" si="9"/>
        <v>AssemblyPart</v>
      </c>
      <c r="G77" t="b">
        <f t="shared" si="10"/>
        <v>1</v>
      </c>
    </row>
    <row r="78" spans="1:7" hidden="1" x14ac:dyDescent="0.3">
      <c r="A78" t="s">
        <v>16</v>
      </c>
      <c r="B78" t="s">
        <v>7</v>
      </c>
      <c r="C78" t="s">
        <v>8</v>
      </c>
      <c r="E78" t="str">
        <f t="shared" si="8"/>
        <v/>
      </c>
      <c r="F78" t="str">
        <f t="shared" si="9"/>
        <v/>
      </c>
      <c r="G78" t="str">
        <f t="shared" si="10"/>
        <v/>
      </c>
    </row>
    <row r="79" spans="1:7" hidden="1" x14ac:dyDescent="0.3">
      <c r="A79" t="s">
        <v>16</v>
      </c>
      <c r="B79" t="s">
        <v>58</v>
      </c>
      <c r="C79" t="s">
        <v>8</v>
      </c>
      <c r="E79" t="str">
        <f t="shared" si="8"/>
        <v/>
      </c>
      <c r="F79" t="str">
        <f t="shared" si="9"/>
        <v/>
      </c>
      <c r="G79" t="str">
        <f t="shared" si="10"/>
        <v/>
      </c>
    </row>
    <row r="80" spans="1:7" hidden="1" x14ac:dyDescent="0.3">
      <c r="A80" t="s">
        <v>16</v>
      </c>
      <c r="B80" t="s">
        <v>10</v>
      </c>
      <c r="C80" t="s">
        <v>8</v>
      </c>
      <c r="E80" t="str">
        <f t="shared" si="8"/>
        <v/>
      </c>
      <c r="F80" t="str">
        <f t="shared" si="9"/>
        <v/>
      </c>
      <c r="G80" t="str">
        <f t="shared" si="10"/>
        <v/>
      </c>
    </row>
    <row r="81" spans="1:7" hidden="1" x14ac:dyDescent="0.3">
      <c r="A81" t="s">
        <v>16</v>
      </c>
      <c r="B81" t="s">
        <v>11</v>
      </c>
      <c r="C81" t="s">
        <v>8</v>
      </c>
      <c r="E81" t="str">
        <f t="shared" si="8"/>
        <v/>
      </c>
      <c r="F81" t="str">
        <f t="shared" si="9"/>
        <v/>
      </c>
      <c r="G81" t="str">
        <f t="shared" si="10"/>
        <v/>
      </c>
    </row>
    <row r="82" spans="1:7" x14ac:dyDescent="0.3">
      <c r="A82" t="s">
        <v>59</v>
      </c>
      <c r="B82" t="s">
        <v>60</v>
      </c>
      <c r="C82" t="s">
        <v>61</v>
      </c>
      <c r="D82" s="2" t="str">
        <f>VLOOKUP(E82,'[1]wrapper element names'!$B$2:$D$42,3,FALSE)</f>
        <v>StatementInfoDetail</v>
      </c>
      <c r="E82" t="str">
        <f t="shared" si="8"/>
        <v>StatementInfoDetailType</v>
      </c>
      <c r="F82" t="str">
        <f t="shared" si="9"/>
        <v>StatementInvoiceDetails</v>
      </c>
      <c r="G82" t="b">
        <f t="shared" si="10"/>
        <v>1</v>
      </c>
    </row>
    <row r="83" spans="1:7" hidden="1" x14ac:dyDescent="0.3">
      <c r="A83" t="s">
        <v>59</v>
      </c>
      <c r="B83" t="s">
        <v>7</v>
      </c>
      <c r="C83" t="s">
        <v>8</v>
      </c>
      <c r="E83" t="str">
        <f t="shared" si="8"/>
        <v/>
      </c>
      <c r="F83" t="str">
        <f t="shared" si="9"/>
        <v/>
      </c>
      <c r="G83" t="str">
        <f t="shared" si="10"/>
        <v/>
      </c>
    </row>
    <row r="84" spans="1:7" hidden="1" x14ac:dyDescent="0.3">
      <c r="A84" t="s">
        <v>59</v>
      </c>
      <c r="B84" t="s">
        <v>62</v>
      </c>
      <c r="C84" t="s">
        <v>8</v>
      </c>
      <c r="E84" t="str">
        <f t="shared" si="8"/>
        <v/>
      </c>
      <c r="F84" t="str">
        <f t="shared" si="9"/>
        <v/>
      </c>
      <c r="G84" t="str">
        <f t="shared" si="10"/>
        <v/>
      </c>
    </row>
    <row r="85" spans="1:7" hidden="1" x14ac:dyDescent="0.3">
      <c r="A85" t="s">
        <v>59</v>
      </c>
      <c r="B85" t="s">
        <v>10</v>
      </c>
      <c r="C85" t="s">
        <v>8</v>
      </c>
      <c r="E85" t="str">
        <f t="shared" si="8"/>
        <v/>
      </c>
      <c r="F85" t="str">
        <f t="shared" si="9"/>
        <v/>
      </c>
      <c r="G85" t="str">
        <f t="shared" si="10"/>
        <v/>
      </c>
    </row>
    <row r="86" spans="1:7" hidden="1" x14ac:dyDescent="0.3">
      <c r="A86" t="s">
        <v>59</v>
      </c>
      <c r="B86" t="s">
        <v>11</v>
      </c>
      <c r="C86" t="s">
        <v>8</v>
      </c>
      <c r="E86" t="str">
        <f t="shared" si="8"/>
        <v/>
      </c>
      <c r="F86" t="str">
        <f t="shared" si="9"/>
        <v/>
      </c>
      <c r="G86" t="str">
        <f t="shared" si="10"/>
        <v/>
      </c>
    </row>
    <row r="87" spans="1:7" x14ac:dyDescent="0.3">
      <c r="A87" t="s">
        <v>59</v>
      </c>
      <c r="B87" t="s">
        <v>63</v>
      </c>
      <c r="C87" t="s">
        <v>64</v>
      </c>
      <c r="D87" s="2" t="str">
        <f>VLOOKUP(E87,'[1]wrapper element names'!$B$2:$D$42,3,FALSE)</f>
        <v>ProcurementRemittanceInfoDetails</v>
      </c>
      <c r="E87" t="str">
        <f t="shared" si="8"/>
        <v>ProcurementRemittanceInfoDetailsType</v>
      </c>
      <c r="F87" t="str">
        <f t="shared" si="9"/>
        <v>ProcurementRemittanceInfoDetail</v>
      </c>
      <c r="G87" t="b">
        <f t="shared" si="10"/>
        <v>1</v>
      </c>
    </row>
    <row r="88" spans="1:7" hidden="1" x14ac:dyDescent="0.3">
      <c r="A88" t="s">
        <v>59</v>
      </c>
      <c r="B88" t="s">
        <v>7</v>
      </c>
      <c r="C88" t="s">
        <v>8</v>
      </c>
      <c r="E88" t="str">
        <f t="shared" si="8"/>
        <v/>
      </c>
      <c r="F88" t="str">
        <f t="shared" si="9"/>
        <v/>
      </c>
      <c r="G88" t="str">
        <f t="shared" si="10"/>
        <v/>
      </c>
    </row>
    <row r="89" spans="1:7" hidden="1" x14ac:dyDescent="0.3">
      <c r="A89" t="s">
        <v>59</v>
      </c>
      <c r="B89" t="s">
        <v>65</v>
      </c>
      <c r="C89" t="s">
        <v>8</v>
      </c>
      <c r="E89" t="str">
        <f t="shared" si="8"/>
        <v/>
      </c>
      <c r="F89" t="str">
        <f t="shared" si="9"/>
        <v/>
      </c>
      <c r="G89" t="str">
        <f t="shared" si="10"/>
        <v/>
      </c>
    </row>
    <row r="90" spans="1:7" hidden="1" x14ac:dyDescent="0.3">
      <c r="A90" t="s">
        <v>59</v>
      </c>
      <c r="B90" t="s">
        <v>10</v>
      </c>
      <c r="C90" t="s">
        <v>8</v>
      </c>
      <c r="E90" t="str">
        <f t="shared" si="8"/>
        <v/>
      </c>
      <c r="F90" t="str">
        <f t="shared" si="9"/>
        <v/>
      </c>
      <c r="G90" t="str">
        <f t="shared" si="10"/>
        <v/>
      </c>
    </row>
    <row r="91" spans="1:7" hidden="1" x14ac:dyDescent="0.3">
      <c r="A91" t="s">
        <v>59</v>
      </c>
      <c r="B91" t="s">
        <v>11</v>
      </c>
      <c r="C91" t="s">
        <v>8</v>
      </c>
      <c r="E91" t="str">
        <f t="shared" si="8"/>
        <v/>
      </c>
      <c r="F91" t="str">
        <f t="shared" si="9"/>
        <v/>
      </c>
      <c r="G91" t="str">
        <f t="shared" si="10"/>
        <v/>
      </c>
    </row>
    <row r="92" spans="1:7" x14ac:dyDescent="0.3">
      <c r="A92" t="s">
        <v>66</v>
      </c>
      <c r="B92" t="s">
        <v>67</v>
      </c>
      <c r="C92" t="s">
        <v>68</v>
      </c>
      <c r="D92" s="2" t="str">
        <f>VLOOKUP(E92,'[1]wrapper element names'!$B$2:$D$42,3,FALSE)</f>
        <v>AlternativePartList</v>
      </c>
      <c r="E92" t="str">
        <f t="shared" si="8"/>
        <v>AlternativePartListType</v>
      </c>
      <c r="F92" t="str">
        <f t="shared" si="9"/>
        <v>AlternativePart</v>
      </c>
      <c r="G92" t="b">
        <f t="shared" si="10"/>
        <v>1</v>
      </c>
    </row>
    <row r="93" spans="1:7" hidden="1" x14ac:dyDescent="0.3">
      <c r="A93" t="s">
        <v>66</v>
      </c>
      <c r="B93" t="s">
        <v>7</v>
      </c>
      <c r="C93" t="s">
        <v>8</v>
      </c>
      <c r="E93" t="str">
        <f t="shared" si="8"/>
        <v/>
      </c>
      <c r="F93" t="str">
        <f t="shared" si="9"/>
        <v/>
      </c>
      <c r="G93" t="str">
        <f t="shared" si="10"/>
        <v/>
      </c>
    </row>
    <row r="94" spans="1:7" hidden="1" x14ac:dyDescent="0.3">
      <c r="A94" t="s">
        <v>66</v>
      </c>
      <c r="B94" t="s">
        <v>69</v>
      </c>
      <c r="C94" t="s">
        <v>8</v>
      </c>
      <c r="E94" t="str">
        <f t="shared" si="8"/>
        <v/>
      </c>
      <c r="F94" t="str">
        <f t="shared" si="9"/>
        <v/>
      </c>
      <c r="G94" t="str">
        <f t="shared" si="10"/>
        <v/>
      </c>
    </row>
    <row r="95" spans="1:7" hidden="1" x14ac:dyDescent="0.3">
      <c r="A95" t="s">
        <v>66</v>
      </c>
      <c r="B95" t="s">
        <v>10</v>
      </c>
      <c r="C95" t="s">
        <v>8</v>
      </c>
      <c r="E95" t="str">
        <f t="shared" si="8"/>
        <v/>
      </c>
      <c r="F95" t="str">
        <f t="shared" si="9"/>
        <v/>
      </c>
      <c r="G95" t="str">
        <f t="shared" si="10"/>
        <v/>
      </c>
    </row>
    <row r="96" spans="1:7" hidden="1" x14ac:dyDescent="0.3">
      <c r="A96" t="s">
        <v>66</v>
      </c>
      <c r="B96" t="s">
        <v>11</v>
      </c>
      <c r="C96" t="s">
        <v>8</v>
      </c>
      <c r="E96" t="str">
        <f t="shared" si="8"/>
        <v/>
      </c>
      <c r="F96" t="str">
        <f t="shared" si="9"/>
        <v/>
      </c>
      <c r="G96" t="str">
        <f t="shared" si="10"/>
        <v/>
      </c>
    </row>
    <row r="97" spans="1:7" x14ac:dyDescent="0.3">
      <c r="A97" t="s">
        <v>66</v>
      </c>
      <c r="B97" t="s">
        <v>70</v>
      </c>
      <c r="C97" t="s">
        <v>71</v>
      </c>
      <c r="D97" s="2" t="str">
        <f>VLOOKUP(E97,'[1]wrapper element names'!$B$2:$D$42,3,FALSE)</f>
        <v>ComplicationList</v>
      </c>
      <c r="E97" t="str">
        <f t="shared" si="8"/>
        <v>ComplicationListType</v>
      </c>
      <c r="F97" t="str">
        <f t="shared" si="9"/>
        <v>Complication</v>
      </c>
      <c r="G97" t="b">
        <f t="shared" si="10"/>
        <v>1</v>
      </c>
    </row>
    <row r="98" spans="1:7" hidden="1" x14ac:dyDescent="0.3">
      <c r="A98" t="s">
        <v>66</v>
      </c>
      <c r="B98" t="s">
        <v>7</v>
      </c>
      <c r="C98" t="s">
        <v>8</v>
      </c>
      <c r="E98" t="str">
        <f t="shared" si="8"/>
        <v/>
      </c>
      <c r="F98" t="str">
        <f t="shared" si="9"/>
        <v/>
      </c>
      <c r="G98" t="str">
        <f t="shared" si="10"/>
        <v/>
      </c>
    </row>
    <row r="99" spans="1:7" hidden="1" x14ac:dyDescent="0.3">
      <c r="A99" t="s">
        <v>66</v>
      </c>
      <c r="B99" t="s">
        <v>72</v>
      </c>
      <c r="C99" t="s">
        <v>8</v>
      </c>
      <c r="E99" t="str">
        <f t="shared" si="8"/>
        <v/>
      </c>
      <c r="F99" t="str">
        <f t="shared" si="9"/>
        <v/>
      </c>
      <c r="G99" t="str">
        <f t="shared" si="10"/>
        <v/>
      </c>
    </row>
    <row r="100" spans="1:7" hidden="1" x14ac:dyDescent="0.3">
      <c r="A100" t="s">
        <v>66</v>
      </c>
      <c r="B100" t="s">
        <v>10</v>
      </c>
      <c r="C100" t="s">
        <v>8</v>
      </c>
      <c r="E100" t="str">
        <f t="shared" si="8"/>
        <v/>
      </c>
      <c r="F100" t="str">
        <f t="shared" si="9"/>
        <v/>
      </c>
      <c r="G100" t="str">
        <f t="shared" si="10"/>
        <v/>
      </c>
    </row>
    <row r="101" spans="1:7" hidden="1" x14ac:dyDescent="0.3">
      <c r="A101" t="s">
        <v>66</v>
      </c>
      <c r="B101" t="s">
        <v>11</v>
      </c>
      <c r="C101" t="s">
        <v>8</v>
      </c>
      <c r="E101" t="str">
        <f t="shared" si="8"/>
        <v/>
      </c>
      <c r="F101" t="str">
        <f t="shared" si="9"/>
        <v/>
      </c>
      <c r="G101" t="str">
        <f t="shared" si="10"/>
        <v/>
      </c>
    </row>
    <row r="102" spans="1:7" x14ac:dyDescent="0.3">
      <c r="A102" t="s">
        <v>66</v>
      </c>
      <c r="B102" t="s">
        <v>73</v>
      </c>
      <c r="C102" t="s">
        <v>74</v>
      </c>
      <c r="D102" s="2" t="str">
        <f>VLOOKUP(E102,'[1]wrapper element names'!$B$2:$D$42,3,FALSE)</f>
        <v>FolderIDList</v>
      </c>
      <c r="E102" t="str">
        <f t="shared" si="8"/>
        <v>FolderIDListType</v>
      </c>
      <c r="F102" t="str">
        <f t="shared" si="9"/>
        <v>FolderID</v>
      </c>
      <c r="G102" t="b">
        <f t="shared" si="10"/>
        <v>1</v>
      </c>
    </row>
    <row r="103" spans="1:7" hidden="1" x14ac:dyDescent="0.3">
      <c r="A103" t="s">
        <v>66</v>
      </c>
      <c r="B103" t="s">
        <v>7</v>
      </c>
      <c r="C103" t="s">
        <v>8</v>
      </c>
      <c r="E103" t="str">
        <f t="shared" si="8"/>
        <v/>
      </c>
      <c r="F103" t="str">
        <f t="shared" si="9"/>
        <v/>
      </c>
      <c r="G103" t="str">
        <f t="shared" si="10"/>
        <v/>
      </c>
    </row>
    <row r="104" spans="1:7" hidden="1" x14ac:dyDescent="0.3">
      <c r="A104" t="s">
        <v>66</v>
      </c>
      <c r="B104" t="s">
        <v>75</v>
      </c>
      <c r="C104" t="s">
        <v>8</v>
      </c>
      <c r="E104" t="str">
        <f t="shared" si="8"/>
        <v/>
      </c>
      <c r="F104" t="str">
        <f t="shared" si="9"/>
        <v/>
      </c>
      <c r="G104" t="str">
        <f t="shared" si="10"/>
        <v/>
      </c>
    </row>
    <row r="105" spans="1:7" hidden="1" x14ac:dyDescent="0.3">
      <c r="A105" t="s">
        <v>66</v>
      </c>
      <c r="B105" t="s">
        <v>10</v>
      </c>
      <c r="C105" t="s">
        <v>8</v>
      </c>
      <c r="E105" t="str">
        <f t="shared" si="8"/>
        <v/>
      </c>
      <c r="F105" t="str">
        <f t="shared" si="9"/>
        <v/>
      </c>
      <c r="G105" t="str">
        <f t="shared" si="10"/>
        <v/>
      </c>
    </row>
    <row r="106" spans="1:7" hidden="1" x14ac:dyDescent="0.3">
      <c r="A106" t="s">
        <v>66</v>
      </c>
      <c r="B106" t="s">
        <v>11</v>
      </c>
      <c r="C106" t="s">
        <v>8</v>
      </c>
      <c r="E106" t="str">
        <f t="shared" si="8"/>
        <v/>
      </c>
      <c r="F106" t="str">
        <f t="shared" si="9"/>
        <v/>
      </c>
      <c r="G106" t="str">
        <f t="shared" si="10"/>
        <v/>
      </c>
    </row>
    <row r="107" spans="1:7" x14ac:dyDescent="0.3">
      <c r="A107" t="s">
        <v>66</v>
      </c>
      <c r="B107" t="s">
        <v>76</v>
      </c>
      <c r="C107" t="s">
        <v>77</v>
      </c>
      <c r="D107" s="2" t="str">
        <f>VLOOKUP(E107,'[1]wrapper element names'!$B$2:$D$42,3,FALSE)</f>
        <v>ProcurementInfoIDList</v>
      </c>
      <c r="E107" t="str">
        <f t="shared" si="8"/>
        <v>ProcurementInfoIDListType</v>
      </c>
      <c r="F107" t="str">
        <f t="shared" si="9"/>
        <v>ProcurementInfoUUID</v>
      </c>
      <c r="G107" t="b">
        <f t="shared" si="10"/>
        <v>1</v>
      </c>
    </row>
    <row r="108" spans="1:7" hidden="1" x14ac:dyDescent="0.3">
      <c r="A108" t="s">
        <v>66</v>
      </c>
      <c r="B108" t="s">
        <v>7</v>
      </c>
      <c r="C108" t="s">
        <v>8</v>
      </c>
      <c r="E108" t="str">
        <f t="shared" si="8"/>
        <v/>
      </c>
      <c r="F108" t="str">
        <f t="shared" si="9"/>
        <v/>
      </c>
      <c r="G108" t="str">
        <f t="shared" si="10"/>
        <v/>
      </c>
    </row>
    <row r="109" spans="1:7" hidden="1" x14ac:dyDescent="0.3">
      <c r="A109" t="s">
        <v>66</v>
      </c>
      <c r="B109" t="s">
        <v>78</v>
      </c>
      <c r="C109" t="s">
        <v>8</v>
      </c>
      <c r="E109" t="str">
        <f t="shared" si="8"/>
        <v/>
      </c>
      <c r="F109" t="str">
        <f t="shared" si="9"/>
        <v/>
      </c>
      <c r="G109" t="str">
        <f t="shared" si="10"/>
        <v/>
      </c>
    </row>
    <row r="110" spans="1:7" hidden="1" x14ac:dyDescent="0.3">
      <c r="A110" t="s">
        <v>66</v>
      </c>
      <c r="B110" t="s">
        <v>10</v>
      </c>
      <c r="C110" t="s">
        <v>8</v>
      </c>
      <c r="E110" t="str">
        <f t="shared" si="8"/>
        <v/>
      </c>
      <c r="F110" t="str">
        <f t="shared" si="9"/>
        <v/>
      </c>
      <c r="G110" t="str">
        <f t="shared" si="10"/>
        <v/>
      </c>
    </row>
    <row r="111" spans="1:7" hidden="1" x14ac:dyDescent="0.3">
      <c r="A111" t="s">
        <v>66</v>
      </c>
      <c r="B111" t="s">
        <v>11</v>
      </c>
      <c r="C111" t="s">
        <v>8</v>
      </c>
      <c r="E111" t="str">
        <f t="shared" si="8"/>
        <v/>
      </c>
      <c r="F111" t="str">
        <f t="shared" si="9"/>
        <v/>
      </c>
      <c r="G111" t="str">
        <f t="shared" si="10"/>
        <v/>
      </c>
    </row>
    <row r="112" spans="1:7" x14ac:dyDescent="0.3">
      <c r="A112" t="s">
        <v>66</v>
      </c>
      <c r="B112" t="s">
        <v>79</v>
      </c>
      <c r="C112" t="s">
        <v>80</v>
      </c>
      <c r="D112" s="2" t="str">
        <f>VLOOKUP(E112,'[1]wrapper element names'!$B$2:$D$42,3,FALSE)</f>
        <v>FolderStatusList</v>
      </c>
      <c r="E112" t="str">
        <f t="shared" si="8"/>
        <v>FolderStatusListType</v>
      </c>
      <c r="F112" t="str">
        <f t="shared" si="9"/>
        <v>FolderStatusInfo</v>
      </c>
      <c r="G112" t="b">
        <f t="shared" si="10"/>
        <v>1</v>
      </c>
    </row>
    <row r="113" spans="1:7" hidden="1" x14ac:dyDescent="0.3">
      <c r="A113" t="s">
        <v>66</v>
      </c>
      <c r="B113" t="s">
        <v>7</v>
      </c>
      <c r="C113" t="s">
        <v>8</v>
      </c>
      <c r="E113" t="str">
        <f t="shared" si="8"/>
        <v/>
      </c>
      <c r="F113" t="str">
        <f t="shared" si="9"/>
        <v/>
      </c>
      <c r="G113" t="str">
        <f t="shared" si="10"/>
        <v/>
      </c>
    </row>
    <row r="114" spans="1:7" hidden="1" x14ac:dyDescent="0.3">
      <c r="A114" t="s">
        <v>66</v>
      </c>
      <c r="B114" t="s">
        <v>81</v>
      </c>
      <c r="C114" t="s">
        <v>8</v>
      </c>
      <c r="E114" t="str">
        <f t="shared" si="8"/>
        <v/>
      </c>
      <c r="F114" t="str">
        <f t="shared" si="9"/>
        <v/>
      </c>
      <c r="G114" t="str">
        <f t="shared" si="10"/>
        <v/>
      </c>
    </row>
    <row r="115" spans="1:7" hidden="1" x14ac:dyDescent="0.3">
      <c r="A115" t="s">
        <v>66</v>
      </c>
      <c r="B115" t="s">
        <v>10</v>
      </c>
      <c r="C115" t="s">
        <v>8</v>
      </c>
      <c r="E115" t="str">
        <f t="shared" si="8"/>
        <v/>
      </c>
      <c r="F115" t="str">
        <f t="shared" si="9"/>
        <v/>
      </c>
      <c r="G115" t="str">
        <f t="shared" si="10"/>
        <v/>
      </c>
    </row>
    <row r="116" spans="1:7" hidden="1" x14ac:dyDescent="0.3">
      <c r="A116" t="s">
        <v>66</v>
      </c>
      <c r="B116" t="s">
        <v>11</v>
      </c>
      <c r="C116" t="s">
        <v>8</v>
      </c>
      <c r="E116" t="str">
        <f t="shared" si="8"/>
        <v/>
      </c>
      <c r="F116" t="str">
        <f t="shared" si="9"/>
        <v/>
      </c>
      <c r="G116" t="str">
        <f t="shared" si="10"/>
        <v/>
      </c>
    </row>
    <row r="117" spans="1:7" x14ac:dyDescent="0.3">
      <c r="A117" t="s">
        <v>66</v>
      </c>
      <c r="B117" t="s">
        <v>82</v>
      </c>
      <c r="C117" t="s">
        <v>83</v>
      </c>
      <c r="D117" s="2" t="str">
        <f>VLOOKUP(E117,'[1]wrapper element names'!$B$2:$D$42,3,FALSE)</f>
        <v>ProcurementNumList</v>
      </c>
      <c r="E117" t="str">
        <f t="shared" si="8"/>
        <v>ProcurementNumListType</v>
      </c>
      <c r="F117" t="str">
        <f t="shared" si="9"/>
        <v>ProcurementNumInfo</v>
      </c>
      <c r="G117" t="b">
        <f t="shared" si="10"/>
        <v>1</v>
      </c>
    </row>
    <row r="118" spans="1:7" hidden="1" x14ac:dyDescent="0.3">
      <c r="A118" t="s">
        <v>66</v>
      </c>
      <c r="B118" t="s">
        <v>7</v>
      </c>
      <c r="C118" t="s">
        <v>8</v>
      </c>
      <c r="E118" t="str">
        <f t="shared" si="8"/>
        <v/>
      </c>
      <c r="F118" t="str">
        <f t="shared" si="9"/>
        <v/>
      </c>
      <c r="G118" t="str">
        <f t="shared" si="10"/>
        <v/>
      </c>
    </row>
    <row r="119" spans="1:7" hidden="1" x14ac:dyDescent="0.3">
      <c r="A119" t="s">
        <v>66</v>
      </c>
      <c r="B119" t="s">
        <v>84</v>
      </c>
      <c r="C119" t="s">
        <v>8</v>
      </c>
      <c r="E119" t="str">
        <f t="shared" si="8"/>
        <v/>
      </c>
      <c r="F119" t="str">
        <f t="shared" si="9"/>
        <v/>
      </c>
      <c r="G119" t="str">
        <f t="shared" si="10"/>
        <v/>
      </c>
    </row>
    <row r="120" spans="1:7" hidden="1" x14ac:dyDescent="0.3">
      <c r="A120" t="s">
        <v>66</v>
      </c>
      <c r="B120" t="s">
        <v>10</v>
      </c>
      <c r="C120" t="s">
        <v>8</v>
      </c>
      <c r="E120" t="str">
        <f t="shared" si="8"/>
        <v/>
      </c>
      <c r="F120" t="str">
        <f t="shared" si="9"/>
        <v/>
      </c>
      <c r="G120" t="str">
        <f t="shared" si="10"/>
        <v/>
      </c>
    </row>
    <row r="121" spans="1:7" hidden="1" x14ac:dyDescent="0.3">
      <c r="A121" t="s">
        <v>66</v>
      </c>
      <c r="B121" t="s">
        <v>11</v>
      </c>
      <c r="C121" t="s">
        <v>8</v>
      </c>
      <c r="E121" t="str">
        <f t="shared" si="8"/>
        <v/>
      </c>
      <c r="F121" t="str">
        <f t="shared" si="9"/>
        <v/>
      </c>
      <c r="G121" t="str">
        <f t="shared" si="10"/>
        <v/>
      </c>
    </row>
    <row r="122" spans="1:7" x14ac:dyDescent="0.3">
      <c r="A122" t="s">
        <v>66</v>
      </c>
      <c r="B122" t="s">
        <v>85</v>
      </c>
      <c r="C122" t="s">
        <v>86</v>
      </c>
      <c r="D122" s="2" t="str">
        <f>VLOOKUP(E122,'[1]wrapper element names'!$B$2:$D$42,3,FALSE)</f>
        <v>InvoiceItemList</v>
      </c>
      <c r="E122" t="str">
        <f t="shared" si="8"/>
        <v>InvoiceItemListType</v>
      </c>
      <c r="F122" t="str">
        <f t="shared" si="9"/>
        <v>InvoiceItem</v>
      </c>
      <c r="G122" t="b">
        <f t="shared" si="10"/>
        <v>1</v>
      </c>
    </row>
    <row r="123" spans="1:7" hidden="1" x14ac:dyDescent="0.3">
      <c r="A123" t="s">
        <v>66</v>
      </c>
      <c r="B123" t="s">
        <v>7</v>
      </c>
      <c r="C123" t="s">
        <v>8</v>
      </c>
      <c r="E123" t="str">
        <f t="shared" si="8"/>
        <v/>
      </c>
      <c r="F123" t="str">
        <f t="shared" si="9"/>
        <v/>
      </c>
      <c r="G123" t="str">
        <f t="shared" si="10"/>
        <v/>
      </c>
    </row>
    <row r="124" spans="1:7" hidden="1" x14ac:dyDescent="0.3">
      <c r="A124" t="s">
        <v>66</v>
      </c>
      <c r="B124" t="s">
        <v>87</v>
      </c>
      <c r="C124" t="s">
        <v>8</v>
      </c>
      <c r="E124" t="str">
        <f t="shared" si="8"/>
        <v/>
      </c>
      <c r="F124" t="str">
        <f t="shared" si="9"/>
        <v/>
      </c>
      <c r="G124" t="str">
        <f t="shared" si="10"/>
        <v/>
      </c>
    </row>
    <row r="125" spans="1:7" hidden="1" x14ac:dyDescent="0.3">
      <c r="A125" t="s">
        <v>66</v>
      </c>
      <c r="B125" t="s">
        <v>10</v>
      </c>
      <c r="C125" t="s">
        <v>8</v>
      </c>
      <c r="E125" t="str">
        <f t="shared" si="8"/>
        <v/>
      </c>
      <c r="F125" t="str">
        <f t="shared" si="9"/>
        <v/>
      </c>
      <c r="G125" t="str">
        <f t="shared" si="10"/>
        <v/>
      </c>
    </row>
    <row r="126" spans="1:7" hidden="1" x14ac:dyDescent="0.3">
      <c r="A126" t="s">
        <v>66</v>
      </c>
      <c r="B126" t="s">
        <v>11</v>
      </c>
      <c r="C126" t="s">
        <v>8</v>
      </c>
      <c r="E126" t="str">
        <f t="shared" ref="E126:E157" si="11">IF(LEFT(B126,15)="&lt;xs:complexType",SUBSTITUTE(MID(B126,23,99),CHAR(34)&amp;"&gt;",""),"")</f>
        <v/>
      </c>
      <c r="F126" t="str">
        <f t="shared" ref="F126:F139" si="12">IF(E126="","",MID(B128,19,FIND(CHAR(34)&amp;" type=",B128)-19))</f>
        <v/>
      </c>
      <c r="G126" t="str">
        <f t="shared" ref="G126:G139" si="13">IF(E126="","",NOT(ISERROR(FIND("unbounded",B128))))</f>
        <v/>
      </c>
    </row>
    <row r="127" spans="1:7" x14ac:dyDescent="0.3">
      <c r="A127" t="s">
        <v>66</v>
      </c>
      <c r="B127" t="s">
        <v>88</v>
      </c>
      <c r="C127" t="s">
        <v>89</v>
      </c>
      <c r="D127" s="2" t="str">
        <f>VLOOKUP(E127,'[1]wrapper element names'!$B$2:$D$42,3,FALSE)</f>
        <v>InvoiceNumList</v>
      </c>
      <c r="E127" t="str">
        <f t="shared" si="11"/>
        <v>InvoiceNumListType</v>
      </c>
      <c r="F127" t="str">
        <f t="shared" si="12"/>
        <v>InvoiceNum</v>
      </c>
      <c r="G127" t="b">
        <f t="shared" si="13"/>
        <v>1</v>
      </c>
    </row>
    <row r="128" spans="1:7" hidden="1" x14ac:dyDescent="0.3">
      <c r="A128" t="s">
        <v>66</v>
      </c>
      <c r="B128" t="s">
        <v>7</v>
      </c>
      <c r="C128" t="s">
        <v>8</v>
      </c>
      <c r="E128" t="str">
        <f t="shared" si="11"/>
        <v/>
      </c>
      <c r="F128" t="str">
        <f t="shared" si="12"/>
        <v/>
      </c>
      <c r="G128" t="str">
        <f t="shared" si="13"/>
        <v/>
      </c>
    </row>
    <row r="129" spans="1:7" hidden="1" x14ac:dyDescent="0.3">
      <c r="A129" t="s">
        <v>66</v>
      </c>
      <c r="B129" t="s">
        <v>90</v>
      </c>
      <c r="C129" t="s">
        <v>8</v>
      </c>
      <c r="E129" t="str">
        <f t="shared" si="11"/>
        <v/>
      </c>
      <c r="F129" t="str">
        <f t="shared" si="12"/>
        <v/>
      </c>
      <c r="G129" t="str">
        <f t="shared" si="13"/>
        <v/>
      </c>
    </row>
    <row r="130" spans="1:7" hidden="1" x14ac:dyDescent="0.3">
      <c r="A130" t="s">
        <v>66</v>
      </c>
      <c r="B130" t="s">
        <v>10</v>
      </c>
      <c r="C130" t="s">
        <v>8</v>
      </c>
      <c r="E130" t="str">
        <f t="shared" si="11"/>
        <v/>
      </c>
      <c r="F130" t="str">
        <f t="shared" si="12"/>
        <v/>
      </c>
      <c r="G130" t="str">
        <f t="shared" si="13"/>
        <v/>
      </c>
    </row>
    <row r="131" spans="1:7" hidden="1" x14ac:dyDescent="0.3">
      <c r="A131" t="s">
        <v>66</v>
      </c>
      <c r="B131" t="s">
        <v>11</v>
      </c>
      <c r="C131" t="s">
        <v>8</v>
      </c>
      <c r="E131" t="str">
        <f t="shared" si="11"/>
        <v/>
      </c>
      <c r="F131" t="str">
        <f t="shared" si="12"/>
        <v/>
      </c>
      <c r="G131" t="str">
        <f t="shared" si="13"/>
        <v/>
      </c>
    </row>
    <row r="132" spans="1:7" x14ac:dyDescent="0.3">
      <c r="A132" t="s">
        <v>66</v>
      </c>
      <c r="B132" t="s">
        <v>91</v>
      </c>
      <c r="C132" t="s">
        <v>92</v>
      </c>
      <c r="D132" s="2" t="str">
        <f>VLOOKUP(E132,'[1]wrapper element names'!$B$2:$D$42,3,FALSE)</f>
        <v>ReturnAuthorizationList</v>
      </c>
      <c r="E132" t="str">
        <f t="shared" si="11"/>
        <v>ReturnAuthorizationListType</v>
      </c>
      <c r="F132" t="str">
        <f t="shared" si="12"/>
        <v>ReturnAuthorizationInfo</v>
      </c>
      <c r="G132" t="b">
        <f t="shared" si="13"/>
        <v>1</v>
      </c>
    </row>
    <row r="133" spans="1:7" hidden="1" x14ac:dyDescent="0.3">
      <c r="A133" t="s">
        <v>66</v>
      </c>
      <c r="B133" t="s">
        <v>7</v>
      </c>
      <c r="C133" t="s">
        <v>8</v>
      </c>
      <c r="E133" t="str">
        <f t="shared" si="11"/>
        <v/>
      </c>
      <c r="F133" t="str">
        <f t="shared" si="12"/>
        <v/>
      </c>
      <c r="G133" t="str">
        <f t="shared" si="13"/>
        <v/>
      </c>
    </row>
    <row r="134" spans="1:7" hidden="1" x14ac:dyDescent="0.3">
      <c r="A134" t="s">
        <v>66</v>
      </c>
      <c r="B134" t="s">
        <v>93</v>
      </c>
      <c r="C134" t="s">
        <v>8</v>
      </c>
      <c r="E134" t="str">
        <f t="shared" si="11"/>
        <v/>
      </c>
      <c r="F134" t="str">
        <f t="shared" si="12"/>
        <v/>
      </c>
      <c r="G134" t="str">
        <f t="shared" si="13"/>
        <v/>
      </c>
    </row>
    <row r="135" spans="1:7" hidden="1" x14ac:dyDescent="0.3">
      <c r="A135" t="s">
        <v>66</v>
      </c>
      <c r="B135" t="s">
        <v>10</v>
      </c>
      <c r="C135" t="s">
        <v>8</v>
      </c>
      <c r="E135" t="str">
        <f t="shared" si="11"/>
        <v/>
      </c>
      <c r="F135" t="str">
        <f t="shared" si="12"/>
        <v/>
      </c>
      <c r="G135" t="str">
        <f t="shared" si="13"/>
        <v/>
      </c>
    </row>
    <row r="136" spans="1:7" hidden="1" x14ac:dyDescent="0.3">
      <c r="A136" t="s">
        <v>66</v>
      </c>
      <c r="B136" t="s">
        <v>11</v>
      </c>
      <c r="C136" t="s">
        <v>8</v>
      </c>
      <c r="E136" t="str">
        <f t="shared" si="11"/>
        <v/>
      </c>
      <c r="F136" t="str">
        <f t="shared" si="12"/>
        <v/>
      </c>
      <c r="G136" t="str">
        <f t="shared" si="13"/>
        <v/>
      </c>
    </row>
    <row r="137" spans="1:7" x14ac:dyDescent="0.3">
      <c r="A137" t="s">
        <v>66</v>
      </c>
      <c r="B137" t="s">
        <v>94</v>
      </c>
      <c r="C137" t="s">
        <v>95</v>
      </c>
      <c r="D137" s="2" t="str">
        <f>VLOOKUP(E137,'[1]wrapper element names'!$B$2:$D$42,3,FALSE)</f>
        <v>SupplierInvoices</v>
      </c>
      <c r="E137" t="str">
        <f t="shared" si="11"/>
        <v>SupplierInvoicesType</v>
      </c>
      <c r="F137" t="str">
        <f t="shared" si="12"/>
        <v>SupplierInvoice</v>
      </c>
      <c r="G137" t="b">
        <f t="shared" si="13"/>
        <v>1</v>
      </c>
    </row>
    <row r="138" spans="1:7" hidden="1" x14ac:dyDescent="0.3">
      <c r="A138" t="s">
        <v>66</v>
      </c>
      <c r="B138" t="s">
        <v>7</v>
      </c>
      <c r="C138" t="s">
        <v>8</v>
      </c>
      <c r="E138" t="str">
        <f t="shared" si="11"/>
        <v/>
      </c>
      <c r="F138" t="str">
        <f t="shared" si="12"/>
        <v/>
      </c>
      <c r="G138" t="str">
        <f t="shared" si="13"/>
        <v/>
      </c>
    </row>
    <row r="139" spans="1:7" hidden="1" x14ac:dyDescent="0.3">
      <c r="A139" t="s">
        <v>66</v>
      </c>
      <c r="B139" t="s">
        <v>96</v>
      </c>
      <c r="C139" t="s">
        <v>8</v>
      </c>
      <c r="E139" t="str">
        <f t="shared" si="11"/>
        <v/>
      </c>
      <c r="F139" t="str">
        <f t="shared" si="12"/>
        <v/>
      </c>
      <c r="G139" t="str">
        <f t="shared" si="13"/>
        <v/>
      </c>
    </row>
    <row r="140" spans="1:7" hidden="1" x14ac:dyDescent="0.3">
      <c r="A140" t="s">
        <v>66</v>
      </c>
      <c r="B140" t="s">
        <v>10</v>
      </c>
      <c r="C140" t="s">
        <v>8</v>
      </c>
      <c r="E140" t="str">
        <f t="shared" si="11"/>
        <v/>
      </c>
      <c r="F140" t="str">
        <f>IF(E140="","",MID('[1]single element wrappers'!B7,19,FIND(CHAR(34)&amp;" type=",'[1]single element wrappers'!B7)-19))</f>
        <v/>
      </c>
      <c r="G140" t="str">
        <f>IF(E140="","",NOT(ISERROR(FIND("unbounded",'[1]single element wrappers'!B7))))</f>
        <v/>
      </c>
    </row>
    <row r="141" spans="1:7" hidden="1" x14ac:dyDescent="0.3">
      <c r="A141" t="s">
        <v>66</v>
      </c>
      <c r="B141" t="s">
        <v>11</v>
      </c>
      <c r="C141" t="s">
        <v>8</v>
      </c>
      <c r="E141" t="str">
        <f t="shared" si="11"/>
        <v/>
      </c>
      <c r="F141" t="str">
        <f>IF(E141="","",MID('[1]single element wrappers'!B8,19,FIND(CHAR(34)&amp;" type=",'[1]single element wrappers'!B8)-19))</f>
        <v/>
      </c>
      <c r="G141" t="str">
        <f>IF(E141="","",NOT(ISERROR(FIND("unbounded",'[1]single element wrappers'!B8))))</f>
        <v/>
      </c>
    </row>
    <row r="142" spans="1:7" x14ac:dyDescent="0.3">
      <c r="A142" t="s">
        <v>66</v>
      </c>
      <c r="B142" t="s">
        <v>97</v>
      </c>
      <c r="C142" t="s">
        <v>98</v>
      </c>
      <c r="D142" s="2" t="str">
        <f>VLOOKUP(E142,'[1]wrapper element names'!$B$2:$D$42,3,FALSE)</f>
        <v>RepairOrderNotes</v>
      </c>
      <c r="E142" t="str">
        <f t="shared" si="11"/>
        <v>RepairOrderNotesType</v>
      </c>
      <c r="F142" t="str">
        <f t="shared" ref="F142:F184" si="14">IF(E142="","",MID(B144,19,FIND(CHAR(34)&amp;" type=",B144)-19))</f>
        <v>RepairOrderNote</v>
      </c>
      <c r="G142" t="b">
        <f t="shared" ref="G142:G184" si="15">IF(E142="","",NOT(ISERROR(FIND("unbounded",B144))))</f>
        <v>1</v>
      </c>
    </row>
    <row r="143" spans="1:7" hidden="1" x14ac:dyDescent="0.3">
      <c r="A143" t="s">
        <v>66</v>
      </c>
      <c r="B143" t="s">
        <v>7</v>
      </c>
      <c r="C143" t="s">
        <v>8</v>
      </c>
      <c r="E143" t="str">
        <f t="shared" si="11"/>
        <v/>
      </c>
      <c r="F143" t="str">
        <f t="shared" si="14"/>
        <v/>
      </c>
      <c r="G143" t="str">
        <f t="shared" si="15"/>
        <v/>
      </c>
    </row>
    <row r="144" spans="1:7" hidden="1" x14ac:dyDescent="0.3">
      <c r="A144" t="s">
        <v>66</v>
      </c>
      <c r="B144" t="s">
        <v>99</v>
      </c>
      <c r="C144" t="s">
        <v>8</v>
      </c>
      <c r="E144" t="str">
        <f t="shared" si="11"/>
        <v/>
      </c>
      <c r="F144" t="str">
        <f t="shared" si="14"/>
        <v/>
      </c>
      <c r="G144" t="str">
        <f t="shared" si="15"/>
        <v/>
      </c>
    </row>
    <row r="145" spans="1:7" hidden="1" x14ac:dyDescent="0.3">
      <c r="A145" t="s">
        <v>66</v>
      </c>
      <c r="B145" t="s">
        <v>10</v>
      </c>
      <c r="C145" t="s">
        <v>8</v>
      </c>
      <c r="E145" t="str">
        <f t="shared" si="11"/>
        <v/>
      </c>
      <c r="F145" t="str">
        <f t="shared" si="14"/>
        <v/>
      </c>
      <c r="G145" t="str">
        <f t="shared" si="15"/>
        <v/>
      </c>
    </row>
    <row r="146" spans="1:7" hidden="1" x14ac:dyDescent="0.3">
      <c r="A146" t="s">
        <v>66</v>
      </c>
      <c r="B146" t="s">
        <v>11</v>
      </c>
      <c r="C146" t="s">
        <v>8</v>
      </c>
      <c r="E146" t="str">
        <f t="shared" si="11"/>
        <v/>
      </c>
      <c r="F146" t="str">
        <f t="shared" si="14"/>
        <v/>
      </c>
      <c r="G146" t="str">
        <f t="shared" si="15"/>
        <v/>
      </c>
    </row>
    <row r="147" spans="1:7" x14ac:dyDescent="0.3">
      <c r="A147" t="s">
        <v>66</v>
      </c>
      <c r="B147" t="s">
        <v>100</v>
      </c>
      <c r="C147" t="s">
        <v>101</v>
      </c>
      <c r="D147" s="2" t="str">
        <f>VLOOKUP(E147,'[1]wrapper element names'!$B$2:$D$42,3,FALSE)</f>
        <v>LaborAllocations</v>
      </c>
      <c r="E147" t="str">
        <f t="shared" si="11"/>
        <v>LaborAllocationsType</v>
      </c>
      <c r="F147" t="str">
        <f t="shared" si="14"/>
        <v>LaborAllocation</v>
      </c>
      <c r="G147" t="b">
        <f t="shared" si="15"/>
        <v>1</v>
      </c>
    </row>
    <row r="148" spans="1:7" hidden="1" x14ac:dyDescent="0.3">
      <c r="A148" t="s">
        <v>66</v>
      </c>
      <c r="B148" t="s">
        <v>7</v>
      </c>
      <c r="C148" t="s">
        <v>8</v>
      </c>
      <c r="E148" t="str">
        <f t="shared" si="11"/>
        <v/>
      </c>
      <c r="F148" t="str">
        <f t="shared" si="14"/>
        <v/>
      </c>
      <c r="G148" t="str">
        <f t="shared" si="15"/>
        <v/>
      </c>
    </row>
    <row r="149" spans="1:7" hidden="1" x14ac:dyDescent="0.3">
      <c r="A149" t="s">
        <v>66</v>
      </c>
      <c r="B149" t="s">
        <v>102</v>
      </c>
      <c r="C149" t="s">
        <v>8</v>
      </c>
      <c r="E149" t="str">
        <f t="shared" si="11"/>
        <v/>
      </c>
      <c r="F149" t="str">
        <f t="shared" si="14"/>
        <v/>
      </c>
      <c r="G149" t="str">
        <f t="shared" si="15"/>
        <v/>
      </c>
    </row>
    <row r="150" spans="1:7" hidden="1" x14ac:dyDescent="0.3">
      <c r="A150" t="s">
        <v>66</v>
      </c>
      <c r="B150" t="s">
        <v>10</v>
      </c>
      <c r="C150" t="s">
        <v>8</v>
      </c>
      <c r="E150" t="str">
        <f t="shared" si="11"/>
        <v/>
      </c>
      <c r="F150" t="str">
        <f t="shared" si="14"/>
        <v/>
      </c>
      <c r="G150" t="str">
        <f t="shared" si="15"/>
        <v/>
      </c>
    </row>
    <row r="151" spans="1:7" hidden="1" x14ac:dyDescent="0.3">
      <c r="A151" t="s">
        <v>66</v>
      </c>
      <c r="B151" t="s">
        <v>11</v>
      </c>
      <c r="C151" t="s">
        <v>8</v>
      </c>
      <c r="E151" t="str">
        <f t="shared" si="11"/>
        <v/>
      </c>
      <c r="F151" t="str">
        <f t="shared" si="14"/>
        <v/>
      </c>
      <c r="G151" t="str">
        <f t="shared" si="15"/>
        <v/>
      </c>
    </row>
    <row r="152" spans="1:7" x14ac:dyDescent="0.3">
      <c r="A152" t="s">
        <v>66</v>
      </c>
      <c r="B152" t="s">
        <v>103</v>
      </c>
      <c r="C152" t="s">
        <v>104</v>
      </c>
      <c r="D152" s="2" t="str">
        <f>VLOOKUP(E152,'[1]wrapper element names'!$B$2:$D$42,3,FALSE)</f>
        <v>LaborFlags</v>
      </c>
      <c r="E152" t="str">
        <f t="shared" si="11"/>
        <v>LaborFlagsType</v>
      </c>
      <c r="F152" t="str">
        <f t="shared" si="14"/>
        <v>LaborFlag</v>
      </c>
      <c r="G152" t="b">
        <f t="shared" si="15"/>
        <v>1</v>
      </c>
    </row>
    <row r="153" spans="1:7" hidden="1" x14ac:dyDescent="0.3">
      <c r="A153" t="s">
        <v>66</v>
      </c>
      <c r="B153" t="s">
        <v>7</v>
      </c>
      <c r="C153" t="s">
        <v>8</v>
      </c>
      <c r="E153" t="str">
        <f t="shared" si="11"/>
        <v/>
      </c>
      <c r="F153" t="str">
        <f t="shared" si="14"/>
        <v/>
      </c>
      <c r="G153" t="str">
        <f t="shared" si="15"/>
        <v/>
      </c>
    </row>
    <row r="154" spans="1:7" hidden="1" x14ac:dyDescent="0.3">
      <c r="A154" t="s">
        <v>66</v>
      </c>
      <c r="B154" t="s">
        <v>105</v>
      </c>
      <c r="C154" t="s">
        <v>8</v>
      </c>
      <c r="E154" t="str">
        <f t="shared" si="11"/>
        <v/>
      </c>
      <c r="F154" t="str">
        <f t="shared" si="14"/>
        <v/>
      </c>
      <c r="G154" t="str">
        <f t="shared" si="15"/>
        <v/>
      </c>
    </row>
    <row r="155" spans="1:7" hidden="1" x14ac:dyDescent="0.3">
      <c r="A155" t="s">
        <v>66</v>
      </c>
      <c r="B155" t="s">
        <v>10</v>
      </c>
      <c r="C155" t="s">
        <v>8</v>
      </c>
      <c r="E155" t="str">
        <f t="shared" si="11"/>
        <v/>
      </c>
      <c r="F155" t="str">
        <f t="shared" si="14"/>
        <v/>
      </c>
      <c r="G155" t="str">
        <f t="shared" si="15"/>
        <v/>
      </c>
    </row>
    <row r="156" spans="1:7" hidden="1" x14ac:dyDescent="0.3">
      <c r="A156" t="s">
        <v>66</v>
      </c>
      <c r="B156" t="s">
        <v>11</v>
      </c>
      <c r="C156" t="s">
        <v>8</v>
      </c>
      <c r="E156" t="str">
        <f t="shared" si="11"/>
        <v/>
      </c>
      <c r="F156" t="str">
        <f t="shared" si="14"/>
        <v/>
      </c>
      <c r="G156" t="str">
        <f t="shared" si="15"/>
        <v/>
      </c>
    </row>
    <row r="157" spans="1:7" x14ac:dyDescent="0.3">
      <c r="A157" t="s">
        <v>66</v>
      </c>
      <c r="B157" t="s">
        <v>106</v>
      </c>
      <c r="C157" t="s">
        <v>107</v>
      </c>
      <c r="D157" s="2" t="str">
        <f>VLOOKUP(E157,'[1]wrapper element names'!$B$2:$D$42,3,FALSE)</f>
        <v>TimeClockRecords</v>
      </c>
      <c r="E157" t="str">
        <f t="shared" si="11"/>
        <v>TimeClockRecordsType</v>
      </c>
      <c r="F157" t="str">
        <f t="shared" si="14"/>
        <v>TimeClockRecord</v>
      </c>
      <c r="G157" t="b">
        <f t="shared" si="15"/>
        <v>1</v>
      </c>
    </row>
    <row r="158" spans="1:7" hidden="1" x14ac:dyDescent="0.3">
      <c r="A158" t="s">
        <v>66</v>
      </c>
      <c r="B158" t="s">
        <v>7</v>
      </c>
      <c r="C158" t="s">
        <v>8</v>
      </c>
      <c r="E158" t="str">
        <f t="shared" ref="E158:E184" si="16">IF(LEFT(B158,15)="&lt;xs:complexType",SUBSTITUTE(MID(B158,23,99),CHAR(34)&amp;"&gt;",""),"")</f>
        <v/>
      </c>
      <c r="F158" t="str">
        <f t="shared" si="14"/>
        <v/>
      </c>
      <c r="G158" t="str">
        <f t="shared" si="15"/>
        <v/>
      </c>
    </row>
    <row r="159" spans="1:7" hidden="1" x14ac:dyDescent="0.3">
      <c r="A159" t="s">
        <v>66</v>
      </c>
      <c r="B159" t="s">
        <v>108</v>
      </c>
      <c r="C159" t="s">
        <v>8</v>
      </c>
      <c r="E159" t="str">
        <f t="shared" si="16"/>
        <v/>
      </c>
      <c r="F159" t="str">
        <f t="shared" si="14"/>
        <v/>
      </c>
      <c r="G159" t="str">
        <f t="shared" si="15"/>
        <v/>
      </c>
    </row>
    <row r="160" spans="1:7" hidden="1" x14ac:dyDescent="0.3">
      <c r="A160" t="s">
        <v>66</v>
      </c>
      <c r="B160" t="s">
        <v>10</v>
      </c>
      <c r="C160" t="s">
        <v>8</v>
      </c>
      <c r="E160" t="str">
        <f t="shared" si="16"/>
        <v/>
      </c>
      <c r="F160" t="str">
        <f t="shared" si="14"/>
        <v/>
      </c>
      <c r="G160" t="str">
        <f t="shared" si="15"/>
        <v/>
      </c>
    </row>
    <row r="161" spans="1:7" hidden="1" x14ac:dyDescent="0.3">
      <c r="A161" t="s">
        <v>66</v>
      </c>
      <c r="B161" t="s">
        <v>11</v>
      </c>
      <c r="C161" t="s">
        <v>8</v>
      </c>
      <c r="E161" t="str">
        <f t="shared" si="16"/>
        <v/>
      </c>
      <c r="F161" t="str">
        <f t="shared" si="14"/>
        <v/>
      </c>
      <c r="G161" t="str">
        <f t="shared" si="15"/>
        <v/>
      </c>
    </row>
    <row r="162" spans="1:7" x14ac:dyDescent="0.3">
      <c r="A162" t="s">
        <v>66</v>
      </c>
      <c r="B162" t="s">
        <v>109</v>
      </c>
      <c r="C162" t="s">
        <v>110</v>
      </c>
      <c r="D162" s="2" t="str">
        <f>VLOOKUP(E162,'[1]wrapper element names'!$B$2:$D$42,3,FALSE)</f>
        <v>ReturnAuthorizationNumList</v>
      </c>
      <c r="E162" t="str">
        <f t="shared" si="16"/>
        <v>ReturnAuthorizationNumListType</v>
      </c>
      <c r="F162" t="str">
        <f t="shared" si="14"/>
        <v>ReturnAuthorizationNum</v>
      </c>
      <c r="G162" t="b">
        <f t="shared" si="15"/>
        <v>1</v>
      </c>
    </row>
    <row r="163" spans="1:7" hidden="1" x14ac:dyDescent="0.3">
      <c r="A163" t="s">
        <v>66</v>
      </c>
      <c r="B163" t="s">
        <v>7</v>
      </c>
      <c r="C163" t="s">
        <v>8</v>
      </c>
      <c r="E163" t="str">
        <f t="shared" si="16"/>
        <v/>
      </c>
      <c r="F163" t="str">
        <f t="shared" si="14"/>
        <v/>
      </c>
      <c r="G163" t="str">
        <f t="shared" si="15"/>
        <v/>
      </c>
    </row>
    <row r="164" spans="1:7" hidden="1" x14ac:dyDescent="0.3">
      <c r="A164" t="s">
        <v>66</v>
      </c>
      <c r="B164" t="s">
        <v>111</v>
      </c>
      <c r="C164" t="s">
        <v>8</v>
      </c>
      <c r="E164" t="str">
        <f t="shared" si="16"/>
        <v/>
      </c>
      <c r="F164" t="str">
        <f t="shared" si="14"/>
        <v/>
      </c>
      <c r="G164" t="str">
        <f t="shared" si="15"/>
        <v/>
      </c>
    </row>
    <row r="165" spans="1:7" hidden="1" x14ac:dyDescent="0.3">
      <c r="A165" t="s">
        <v>66</v>
      </c>
      <c r="B165" t="s">
        <v>10</v>
      </c>
      <c r="C165" t="s">
        <v>8</v>
      </c>
      <c r="E165" t="str">
        <f t="shared" si="16"/>
        <v/>
      </c>
      <c r="F165" t="str">
        <f t="shared" si="14"/>
        <v/>
      </c>
      <c r="G165" t="str">
        <f t="shared" si="15"/>
        <v/>
      </c>
    </row>
    <row r="166" spans="1:7" hidden="1" x14ac:dyDescent="0.3">
      <c r="A166" t="s">
        <v>66</v>
      </c>
      <c r="B166" t="s">
        <v>11</v>
      </c>
      <c r="C166" t="s">
        <v>8</v>
      </c>
      <c r="E166" t="str">
        <f t="shared" si="16"/>
        <v/>
      </c>
      <c r="F166" t="str">
        <f t="shared" si="14"/>
        <v/>
      </c>
      <c r="G166" t="str">
        <f t="shared" si="15"/>
        <v/>
      </c>
    </row>
    <row r="167" spans="1:7" x14ac:dyDescent="0.3">
      <c r="A167" t="s">
        <v>66</v>
      </c>
      <c r="B167" t="s">
        <v>112</v>
      </c>
      <c r="C167" t="s">
        <v>113</v>
      </c>
      <c r="D167" s="2" t="str">
        <f>VLOOKUP(E167,'[1]wrapper element names'!$B$2:$D$42,3,FALSE)</f>
        <v>InventoryList</v>
      </c>
      <c r="E167" t="str">
        <f t="shared" si="16"/>
        <v>InventoryListType</v>
      </c>
      <c r="F167" t="str">
        <f t="shared" si="14"/>
        <v>InventoryItems</v>
      </c>
      <c r="G167" t="b">
        <f t="shared" si="15"/>
        <v>1</v>
      </c>
    </row>
    <row r="168" spans="1:7" hidden="1" x14ac:dyDescent="0.3">
      <c r="A168" t="s">
        <v>66</v>
      </c>
      <c r="B168" t="s">
        <v>7</v>
      </c>
      <c r="C168" t="s">
        <v>8</v>
      </c>
      <c r="E168" t="str">
        <f t="shared" si="16"/>
        <v/>
      </c>
      <c r="F168" t="str">
        <f t="shared" si="14"/>
        <v/>
      </c>
      <c r="G168" t="str">
        <f t="shared" si="15"/>
        <v/>
      </c>
    </row>
    <row r="169" spans="1:7" hidden="1" x14ac:dyDescent="0.3">
      <c r="A169" t="s">
        <v>66</v>
      </c>
      <c r="B169" t="s">
        <v>114</v>
      </c>
      <c r="C169" t="s">
        <v>8</v>
      </c>
      <c r="E169" t="str">
        <f t="shared" si="16"/>
        <v/>
      </c>
      <c r="F169" t="str">
        <f t="shared" si="14"/>
        <v/>
      </c>
      <c r="G169" t="str">
        <f t="shared" si="15"/>
        <v/>
      </c>
    </row>
    <row r="170" spans="1:7" hidden="1" x14ac:dyDescent="0.3">
      <c r="A170" t="s">
        <v>66</v>
      </c>
      <c r="B170" t="s">
        <v>10</v>
      </c>
      <c r="C170" t="s">
        <v>8</v>
      </c>
      <c r="E170" t="str">
        <f t="shared" si="16"/>
        <v/>
      </c>
      <c r="F170" t="str">
        <f t="shared" si="14"/>
        <v/>
      </c>
      <c r="G170" t="str">
        <f t="shared" si="15"/>
        <v/>
      </c>
    </row>
    <row r="171" spans="1:7" hidden="1" x14ac:dyDescent="0.3">
      <c r="A171" t="s">
        <v>66</v>
      </c>
      <c r="B171" t="s">
        <v>11</v>
      </c>
      <c r="C171" t="s">
        <v>8</v>
      </c>
      <c r="E171" t="str">
        <f t="shared" si="16"/>
        <v/>
      </c>
      <c r="F171" t="str">
        <f t="shared" si="14"/>
        <v/>
      </c>
      <c r="G171" t="str">
        <f t="shared" si="15"/>
        <v/>
      </c>
    </row>
    <row r="172" spans="1:7" x14ac:dyDescent="0.3">
      <c r="A172" t="s">
        <v>66</v>
      </c>
      <c r="B172" t="s">
        <v>115</v>
      </c>
      <c r="C172" t="s">
        <v>116</v>
      </c>
      <c r="D172" s="2" t="str">
        <f>VLOOKUP(E172,'[1]wrapper element names'!$B$2:$D$42,3,FALSE)</f>
        <v>GlobalPartPriceAdjustmentList</v>
      </c>
      <c r="E172" t="str">
        <f t="shared" si="16"/>
        <v>GlobalPartPriceAdjustmentListType</v>
      </c>
      <c r="F172" t="str">
        <f t="shared" si="14"/>
        <v>RateInfo</v>
      </c>
      <c r="G172" t="b">
        <f t="shared" si="15"/>
        <v>1</v>
      </c>
    </row>
    <row r="173" spans="1:7" hidden="1" x14ac:dyDescent="0.3">
      <c r="A173" t="s">
        <v>66</v>
      </c>
      <c r="B173" t="s">
        <v>7</v>
      </c>
      <c r="C173" t="s">
        <v>8</v>
      </c>
      <c r="E173" t="str">
        <f t="shared" si="16"/>
        <v/>
      </c>
      <c r="F173" t="str">
        <f t="shared" si="14"/>
        <v/>
      </c>
      <c r="G173" t="str">
        <f t="shared" si="15"/>
        <v/>
      </c>
    </row>
    <row r="174" spans="1:7" hidden="1" x14ac:dyDescent="0.3">
      <c r="A174" t="s">
        <v>66</v>
      </c>
      <c r="B174" t="s">
        <v>117</v>
      </c>
      <c r="C174" t="s">
        <v>8</v>
      </c>
      <c r="E174" t="str">
        <f t="shared" si="16"/>
        <v/>
      </c>
      <c r="F174" t="str">
        <f t="shared" si="14"/>
        <v/>
      </c>
      <c r="G174" t="str">
        <f t="shared" si="15"/>
        <v/>
      </c>
    </row>
    <row r="175" spans="1:7" hidden="1" x14ac:dyDescent="0.3">
      <c r="A175" t="s">
        <v>66</v>
      </c>
      <c r="B175" t="s">
        <v>10</v>
      </c>
      <c r="C175" t="s">
        <v>8</v>
      </c>
      <c r="E175" t="str">
        <f t="shared" si="16"/>
        <v/>
      </c>
      <c r="F175" t="str">
        <f t="shared" si="14"/>
        <v/>
      </c>
      <c r="G175" t="str">
        <f t="shared" si="15"/>
        <v/>
      </c>
    </row>
    <row r="176" spans="1:7" hidden="1" x14ac:dyDescent="0.3">
      <c r="A176" t="s">
        <v>66</v>
      </c>
      <c r="B176" t="s">
        <v>11</v>
      </c>
      <c r="C176" t="s">
        <v>8</v>
      </c>
      <c r="E176" t="str">
        <f t="shared" si="16"/>
        <v/>
      </c>
      <c r="F176" t="str">
        <f t="shared" si="14"/>
        <v/>
      </c>
      <c r="G176" t="str">
        <f t="shared" si="15"/>
        <v/>
      </c>
    </row>
    <row r="177" spans="1:7" x14ac:dyDescent="0.3">
      <c r="A177" t="s">
        <v>118</v>
      </c>
      <c r="B177" t="s">
        <v>119</v>
      </c>
      <c r="C177" t="s">
        <v>120</v>
      </c>
      <c r="D177" s="2" t="str">
        <f>VLOOKUP(E177,'[1]wrapper element names'!$B$2:$D$42,3,FALSE)</f>
        <v>PlacementTypeStatuses</v>
      </c>
      <c r="E177" t="str">
        <f t="shared" si="16"/>
        <v>PlacementTypeStatusesType</v>
      </c>
      <c r="F177" t="str">
        <f t="shared" si="14"/>
        <v>PlacementTypeStatus</v>
      </c>
      <c r="G177" t="b">
        <f t="shared" si="15"/>
        <v>1</v>
      </c>
    </row>
    <row r="178" spans="1:7" hidden="1" x14ac:dyDescent="0.3">
      <c r="A178" t="s">
        <v>118</v>
      </c>
      <c r="B178" t="s">
        <v>7</v>
      </c>
      <c r="C178" t="s">
        <v>8</v>
      </c>
      <c r="E178" t="str">
        <f t="shared" si="16"/>
        <v/>
      </c>
      <c r="F178" t="str">
        <f t="shared" si="14"/>
        <v/>
      </c>
      <c r="G178" t="str">
        <f t="shared" si="15"/>
        <v/>
      </c>
    </row>
    <row r="179" spans="1:7" hidden="1" x14ac:dyDescent="0.3">
      <c r="A179" t="s">
        <v>118</v>
      </c>
      <c r="B179" t="s">
        <v>121</v>
      </c>
      <c r="C179" t="s">
        <v>8</v>
      </c>
      <c r="E179" t="str">
        <f t="shared" si="16"/>
        <v/>
      </c>
      <c r="F179" t="str">
        <f t="shared" si="14"/>
        <v/>
      </c>
      <c r="G179" t="str">
        <f t="shared" si="15"/>
        <v/>
      </c>
    </row>
    <row r="180" spans="1:7" hidden="1" x14ac:dyDescent="0.3">
      <c r="A180" t="s">
        <v>118</v>
      </c>
      <c r="B180" t="s">
        <v>10</v>
      </c>
      <c r="C180" t="s">
        <v>8</v>
      </c>
      <c r="E180" t="str">
        <f t="shared" si="16"/>
        <v/>
      </c>
      <c r="F180" t="str">
        <f t="shared" si="14"/>
        <v/>
      </c>
      <c r="G180" t="str">
        <f t="shared" si="15"/>
        <v/>
      </c>
    </row>
    <row r="181" spans="1:7" hidden="1" x14ac:dyDescent="0.3">
      <c r="A181" t="s">
        <v>118</v>
      </c>
      <c r="B181" t="s">
        <v>11</v>
      </c>
      <c r="C181" t="s">
        <v>8</v>
      </c>
      <c r="E181" t="str">
        <f t="shared" si="16"/>
        <v/>
      </c>
      <c r="F181" t="str">
        <f t="shared" si="14"/>
        <v/>
      </c>
      <c r="G181" t="str">
        <f t="shared" si="15"/>
        <v/>
      </c>
    </row>
    <row r="182" spans="1:7" x14ac:dyDescent="0.3">
      <c r="A182" t="s">
        <v>118</v>
      </c>
      <c r="B182" t="s">
        <v>122</v>
      </c>
      <c r="C182" t="s">
        <v>123</v>
      </c>
      <c r="D182" s="2" t="str">
        <f>VLOOKUP(E182,'[1]wrapper element names'!$B$2:$D$42,3,FALSE)</f>
        <v>RequestedInquiries</v>
      </c>
      <c r="E182" t="str">
        <f t="shared" si="16"/>
        <v>RequestedInquiriesType</v>
      </c>
      <c r="F182" t="str">
        <f t="shared" si="14"/>
        <v>RequestedInquiry</v>
      </c>
      <c r="G182" t="b">
        <f t="shared" si="15"/>
        <v>1</v>
      </c>
    </row>
    <row r="183" spans="1:7" hidden="1" x14ac:dyDescent="0.3">
      <c r="A183" t="s">
        <v>118</v>
      </c>
      <c r="B183" t="s">
        <v>7</v>
      </c>
      <c r="C183" t="s">
        <v>8</v>
      </c>
      <c r="E183" t="str">
        <f t="shared" si="16"/>
        <v/>
      </c>
      <c r="F183" t="str">
        <f t="shared" si="14"/>
        <v/>
      </c>
      <c r="G183" t="str">
        <f t="shared" si="15"/>
        <v/>
      </c>
    </row>
    <row r="184" spans="1:7" hidden="1" x14ac:dyDescent="0.3">
      <c r="A184" t="s">
        <v>118</v>
      </c>
      <c r="B184" t="s">
        <v>124</v>
      </c>
      <c r="C184" t="s">
        <v>8</v>
      </c>
      <c r="E184" t="str">
        <f t="shared" si="16"/>
        <v/>
      </c>
      <c r="F184" t="str">
        <f t="shared" si="14"/>
        <v/>
      </c>
      <c r="G184" t="str">
        <f t="shared" si="15"/>
        <v/>
      </c>
    </row>
    <row r="185" spans="1:7" hidden="1" x14ac:dyDescent="0.3">
      <c r="A185" t="s">
        <v>118</v>
      </c>
      <c r="B185" t="s">
        <v>10</v>
      </c>
      <c r="C185" t="s">
        <v>8</v>
      </c>
      <c r="E185" t="str">
        <f t="shared" ref="E185:E206" si="17">IF(LEFT(B185,15)="&lt;xs:complexType",SUBSTITUTE(MID(B185,23,99),CHAR(34)&amp;"&gt;",""),"")</f>
        <v/>
      </c>
      <c r="F185" t="str">
        <f t="shared" ref="F185:F208" si="18">IF(E185="","",MID(B187,19,FIND(CHAR(34)&amp;" type=",B187)-19))</f>
        <v/>
      </c>
      <c r="G185" t="str">
        <f t="shared" ref="G185:G202" si="19">IF(E185="","",NOT(ISERROR(FIND("unbounded",B187))))</f>
        <v/>
      </c>
    </row>
    <row r="186" spans="1:7" hidden="1" x14ac:dyDescent="0.3">
      <c r="A186" t="s">
        <v>118</v>
      </c>
      <c r="B186" t="s">
        <v>11</v>
      </c>
      <c r="C186" t="s">
        <v>8</v>
      </c>
      <c r="E186" t="str">
        <f t="shared" si="17"/>
        <v/>
      </c>
      <c r="F186" t="str">
        <f t="shared" si="18"/>
        <v/>
      </c>
      <c r="G186" t="str">
        <f t="shared" si="19"/>
        <v/>
      </c>
    </row>
    <row r="187" spans="1:7" x14ac:dyDescent="0.3">
      <c r="A187" t="s">
        <v>125</v>
      </c>
      <c r="B187" t="s">
        <v>126</v>
      </c>
      <c r="C187" t="s">
        <v>127</v>
      </c>
      <c r="D187" s="2" t="str">
        <f>VLOOKUP(E187,'[1]wrapper element names'!$B$2:$D$42,3,FALSE)</f>
        <v>CSIOrganizationLevels</v>
      </c>
      <c r="E187" t="str">
        <f t="shared" si="17"/>
        <v>CSIOrganizationLevelsType</v>
      </c>
      <c r="F187" t="str">
        <f t="shared" si="18"/>
        <v>CSIOrganizationLevel</v>
      </c>
      <c r="G187" t="b">
        <f t="shared" si="19"/>
        <v>1</v>
      </c>
    </row>
    <row r="188" spans="1:7" hidden="1" x14ac:dyDescent="0.3">
      <c r="A188" t="s">
        <v>125</v>
      </c>
      <c r="B188" t="s">
        <v>7</v>
      </c>
      <c r="C188" t="s">
        <v>8</v>
      </c>
      <c r="E188" t="str">
        <f t="shared" si="17"/>
        <v/>
      </c>
      <c r="F188" t="str">
        <f t="shared" si="18"/>
        <v/>
      </c>
      <c r="G188" t="str">
        <f t="shared" si="19"/>
        <v/>
      </c>
    </row>
    <row r="189" spans="1:7" hidden="1" x14ac:dyDescent="0.3">
      <c r="A189" t="s">
        <v>125</v>
      </c>
      <c r="B189" t="s">
        <v>128</v>
      </c>
      <c r="C189" t="s">
        <v>8</v>
      </c>
      <c r="E189" t="str">
        <f t="shared" si="17"/>
        <v/>
      </c>
      <c r="F189" t="str">
        <f t="shared" si="18"/>
        <v/>
      </c>
      <c r="G189" t="str">
        <f t="shared" si="19"/>
        <v/>
      </c>
    </row>
    <row r="190" spans="1:7" hidden="1" x14ac:dyDescent="0.3">
      <c r="A190" t="s">
        <v>125</v>
      </c>
      <c r="B190" t="s">
        <v>10</v>
      </c>
      <c r="C190" t="s">
        <v>8</v>
      </c>
      <c r="E190" t="str">
        <f t="shared" si="17"/>
        <v/>
      </c>
      <c r="F190" t="str">
        <f t="shared" si="18"/>
        <v/>
      </c>
      <c r="G190" t="str">
        <f t="shared" si="19"/>
        <v/>
      </c>
    </row>
    <row r="191" spans="1:7" hidden="1" x14ac:dyDescent="0.3">
      <c r="A191" t="s">
        <v>125</v>
      </c>
      <c r="B191" t="s">
        <v>11</v>
      </c>
      <c r="C191" t="s">
        <v>8</v>
      </c>
      <c r="E191" t="str">
        <f t="shared" si="17"/>
        <v/>
      </c>
      <c r="F191" t="str">
        <f t="shared" si="18"/>
        <v/>
      </c>
      <c r="G191" t="str">
        <f t="shared" si="19"/>
        <v/>
      </c>
    </row>
    <row r="192" spans="1:7" x14ac:dyDescent="0.3">
      <c r="A192" t="s">
        <v>125</v>
      </c>
      <c r="B192" t="s">
        <v>129</v>
      </c>
      <c r="C192" t="s">
        <v>130</v>
      </c>
      <c r="D192" s="2" t="str">
        <f>VLOOKUP(E192,'[1]wrapper element names'!$B$2:$D$42,3,FALSE)</f>
        <v>CSISurveyQuestionsInfo</v>
      </c>
      <c r="E192" t="str">
        <f t="shared" si="17"/>
        <v>CSISurveyQuestionsInfoType</v>
      </c>
      <c r="F192" t="str">
        <f t="shared" si="18"/>
        <v>CSISurveyQuestionInfo</v>
      </c>
      <c r="G192" t="b">
        <f t="shared" si="19"/>
        <v>1</v>
      </c>
    </row>
    <row r="193" spans="1:7" hidden="1" x14ac:dyDescent="0.3">
      <c r="A193" t="s">
        <v>125</v>
      </c>
      <c r="B193" t="s">
        <v>7</v>
      </c>
      <c r="C193" t="s">
        <v>8</v>
      </c>
      <c r="E193" t="str">
        <f t="shared" si="17"/>
        <v/>
      </c>
      <c r="F193" t="str">
        <f t="shared" si="18"/>
        <v/>
      </c>
      <c r="G193" t="str">
        <f t="shared" si="19"/>
        <v/>
      </c>
    </row>
    <row r="194" spans="1:7" hidden="1" x14ac:dyDescent="0.3">
      <c r="A194" t="s">
        <v>125</v>
      </c>
      <c r="B194" t="s">
        <v>131</v>
      </c>
      <c r="C194" t="s">
        <v>8</v>
      </c>
      <c r="E194" t="str">
        <f t="shared" si="17"/>
        <v/>
      </c>
      <c r="F194" t="str">
        <f t="shared" si="18"/>
        <v/>
      </c>
      <c r="G194" t="str">
        <f t="shared" si="19"/>
        <v/>
      </c>
    </row>
    <row r="195" spans="1:7" hidden="1" x14ac:dyDescent="0.3">
      <c r="A195" t="s">
        <v>125</v>
      </c>
      <c r="B195" t="s">
        <v>10</v>
      </c>
      <c r="C195" t="s">
        <v>8</v>
      </c>
      <c r="E195" t="str">
        <f t="shared" si="17"/>
        <v/>
      </c>
      <c r="F195" t="str">
        <f t="shared" si="18"/>
        <v/>
      </c>
      <c r="G195" t="str">
        <f t="shared" si="19"/>
        <v/>
      </c>
    </row>
    <row r="196" spans="1:7" hidden="1" x14ac:dyDescent="0.3">
      <c r="A196" t="s">
        <v>125</v>
      </c>
      <c r="B196" t="s">
        <v>11</v>
      </c>
      <c r="C196" t="s">
        <v>8</v>
      </c>
      <c r="E196" t="str">
        <f t="shared" si="17"/>
        <v/>
      </c>
      <c r="F196" t="str">
        <f t="shared" si="18"/>
        <v/>
      </c>
      <c r="G196" t="str">
        <f t="shared" si="19"/>
        <v/>
      </c>
    </row>
    <row r="197" spans="1:7" x14ac:dyDescent="0.3">
      <c r="A197" t="s">
        <v>125</v>
      </c>
      <c r="B197" t="s">
        <v>132</v>
      </c>
      <c r="C197" t="s">
        <v>133</v>
      </c>
      <c r="D197" s="2" t="str">
        <f>VLOOKUP(E197,'[1]wrapper element names'!$B$2:$D$42,3,FALSE)</f>
        <v>CSIFollowUpQuestions</v>
      </c>
      <c r="E197" t="str">
        <f t="shared" si="17"/>
        <v>CSIFollowUpQuestionsType</v>
      </c>
      <c r="F197" t="str">
        <f t="shared" si="18"/>
        <v>CSIFollowUpQuestion</v>
      </c>
      <c r="G197" t="b">
        <f t="shared" si="19"/>
        <v>1</v>
      </c>
    </row>
    <row r="198" spans="1:7" hidden="1" x14ac:dyDescent="0.3">
      <c r="A198" t="s">
        <v>125</v>
      </c>
      <c r="B198" t="s">
        <v>7</v>
      </c>
      <c r="C198" t="s">
        <v>8</v>
      </c>
      <c r="E198" t="str">
        <f t="shared" si="17"/>
        <v/>
      </c>
      <c r="F198" t="str">
        <f t="shared" si="18"/>
        <v/>
      </c>
      <c r="G198" t="str">
        <f t="shared" si="19"/>
        <v/>
      </c>
    </row>
    <row r="199" spans="1:7" hidden="1" x14ac:dyDescent="0.3">
      <c r="A199" t="s">
        <v>125</v>
      </c>
      <c r="B199" t="s">
        <v>134</v>
      </c>
      <c r="C199" t="s">
        <v>8</v>
      </c>
      <c r="E199" t="str">
        <f t="shared" si="17"/>
        <v/>
      </c>
      <c r="F199" t="str">
        <f t="shared" si="18"/>
        <v/>
      </c>
      <c r="G199" t="str">
        <f t="shared" si="19"/>
        <v/>
      </c>
    </row>
    <row r="200" spans="1:7" hidden="1" x14ac:dyDescent="0.3">
      <c r="A200" t="s">
        <v>125</v>
      </c>
      <c r="B200" t="s">
        <v>10</v>
      </c>
      <c r="C200" t="s">
        <v>8</v>
      </c>
      <c r="E200" t="str">
        <f t="shared" si="17"/>
        <v/>
      </c>
      <c r="F200" t="str">
        <f t="shared" si="18"/>
        <v/>
      </c>
      <c r="G200" t="str">
        <f t="shared" si="19"/>
        <v/>
      </c>
    </row>
    <row r="201" spans="1:7" hidden="1" x14ac:dyDescent="0.3">
      <c r="A201" t="s">
        <v>125</v>
      </c>
      <c r="B201" t="s">
        <v>11</v>
      </c>
      <c r="C201" t="s">
        <v>8</v>
      </c>
      <c r="E201" t="str">
        <f t="shared" si="17"/>
        <v/>
      </c>
      <c r="F201" t="str">
        <f t="shared" si="18"/>
        <v/>
      </c>
      <c r="G201" t="str">
        <f t="shared" si="19"/>
        <v/>
      </c>
    </row>
    <row r="202" spans="1:7" x14ac:dyDescent="0.3">
      <c r="A202" t="s">
        <v>135</v>
      </c>
      <c r="B202" t="s">
        <v>136</v>
      </c>
      <c r="C202" t="s">
        <v>137</v>
      </c>
      <c r="D202" s="2" t="str">
        <f>VLOOKUP(E202,'[1]wrapper element names'!$B$2:$D$42,3,FALSE)</f>
        <v>RequestedTitles</v>
      </c>
      <c r="E202" t="str">
        <f t="shared" si="17"/>
        <v>RequestedTitlesType</v>
      </c>
      <c r="F202" t="str">
        <f t="shared" si="18"/>
        <v>RequestedTitle</v>
      </c>
      <c r="G202" t="b">
        <f t="shared" si="19"/>
        <v>1</v>
      </c>
    </row>
    <row r="203" spans="1:7" hidden="1" x14ac:dyDescent="0.3">
      <c r="A203" t="s">
        <v>135</v>
      </c>
      <c r="B203" t="s">
        <v>7</v>
      </c>
      <c r="C203" t="s">
        <v>8</v>
      </c>
      <c r="E203" t="str">
        <f t="shared" si="17"/>
        <v/>
      </c>
      <c r="F203" t="str">
        <f t="shared" si="18"/>
        <v/>
      </c>
    </row>
    <row r="204" spans="1:7" hidden="1" x14ac:dyDescent="0.3">
      <c r="A204" t="s">
        <v>135</v>
      </c>
      <c r="B204" t="s">
        <v>138</v>
      </c>
      <c r="C204" t="s">
        <v>8</v>
      </c>
      <c r="E204" t="str">
        <f t="shared" si="17"/>
        <v/>
      </c>
      <c r="F204" t="str">
        <f t="shared" si="18"/>
        <v/>
      </c>
    </row>
    <row r="205" spans="1:7" hidden="1" x14ac:dyDescent="0.3">
      <c r="A205" t="s">
        <v>135</v>
      </c>
      <c r="B205" t="s">
        <v>10</v>
      </c>
      <c r="C205" t="s">
        <v>8</v>
      </c>
      <c r="E205" t="str">
        <f t="shared" si="17"/>
        <v/>
      </c>
      <c r="F205" t="str">
        <f t="shared" si="18"/>
        <v/>
      </c>
    </row>
    <row r="206" spans="1:7" hidden="1" x14ac:dyDescent="0.3">
      <c r="A206" t="s">
        <v>135</v>
      </c>
      <c r="B206" t="s">
        <v>11</v>
      </c>
      <c r="C206" t="s">
        <v>8</v>
      </c>
      <c r="E206" t="str">
        <f t="shared" si="17"/>
        <v/>
      </c>
      <c r="F206" t="str">
        <f t="shared" si="18"/>
        <v/>
      </c>
    </row>
    <row r="207" spans="1:7" hidden="1" x14ac:dyDescent="0.3">
      <c r="C207" t="s">
        <v>8</v>
      </c>
      <c r="F207" t="str">
        <f t="shared" si="18"/>
        <v/>
      </c>
    </row>
    <row r="208" spans="1:7" hidden="1" x14ac:dyDescent="0.3">
      <c r="C208" t="s">
        <v>8</v>
      </c>
      <c r="F208" t="str">
        <f t="shared" si="18"/>
        <v/>
      </c>
    </row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</sheetData>
  <autoFilter ref="A1:G215" xr:uid="{E3325AF7-45DC-4757-85B9-D994E00E6C22}">
    <filterColumn colId="2">
      <customFilters>
        <customFilter operator="notEqual" val=" "/>
      </custom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single element array wrappers</vt:lpstr>
    </vt:vector>
  </TitlesOfParts>
  <Company>Mitchell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Webster</dc:creator>
  <cp:lastModifiedBy>Paulette Reed</cp:lastModifiedBy>
  <dcterms:created xsi:type="dcterms:W3CDTF">2024-02-04T02:57:51Z</dcterms:created>
  <dcterms:modified xsi:type="dcterms:W3CDTF">2024-03-12T17:53:17Z</dcterms:modified>
</cp:coreProperties>
</file>